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stephaniemoore/Downloads/"/>
    </mc:Choice>
  </mc:AlternateContent>
  <xr:revisionPtr revIDLastSave="0" documentId="13_ncr:1_{FAA2381F-6BD3-B744-8D97-988CF380BBE2}" xr6:coauthVersionLast="45" xr6:coauthVersionMax="45" xr10:uidLastSave="{00000000-0000-0000-0000-000000000000}"/>
  <bookViews>
    <workbookView xWindow="0" yWindow="460" windowWidth="28800" windowHeight="15480" tabRatio="500" activeTab="1" xr2:uid="{00000000-000D-0000-FFFF-FFFF00000000}"/>
  </bookViews>
  <sheets>
    <sheet name="Sales Map (4 Stages)" sheetId="7" r:id="rId1"/>
    <sheet name="Sales Map (5 Stages)" sheetId="5" r:id="rId2"/>
    <sheet name="Sales Map (6 Stages)" sheetId="8" r:id="rId3"/>
    <sheet name="Sales Map (7 Stages)"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8" i="9" l="1"/>
  <c r="I8" i="9" s="1"/>
  <c r="M8" i="9"/>
  <c r="M10" i="9" s="1"/>
  <c r="G8" i="9"/>
  <c r="G9" i="9" s="1"/>
  <c r="G10" i="9"/>
  <c r="O9" i="9"/>
  <c r="M8" i="8"/>
  <c r="K8" i="8" s="1"/>
  <c r="I8" i="7"/>
  <c r="G8" i="7" s="1"/>
  <c r="I10" i="7"/>
  <c r="C17" i="7" s="1"/>
  <c r="I9" i="7"/>
  <c r="K8" i="5"/>
  <c r="K10" i="5" s="1"/>
  <c r="C17" i="5" s="1"/>
  <c r="I8" i="5"/>
  <c r="I10" i="5" s="1"/>
  <c r="G8" i="5"/>
  <c r="E8" i="5" s="1"/>
  <c r="K9" i="5"/>
  <c r="I9" i="5"/>
  <c r="M9" i="9" l="1"/>
  <c r="O10" i="9"/>
  <c r="E17" i="9" s="1"/>
  <c r="C8" i="5"/>
  <c r="E9" i="5"/>
  <c r="E10" i="5"/>
  <c r="G9" i="7"/>
  <c r="G10" i="7"/>
  <c r="E8" i="7"/>
  <c r="K10" i="8"/>
  <c r="K9" i="8"/>
  <c r="G8" i="8"/>
  <c r="I8" i="8"/>
  <c r="I10" i="9"/>
  <c r="I9" i="9"/>
  <c r="K8" i="9"/>
  <c r="M9" i="8"/>
  <c r="G10" i="5"/>
  <c r="G9" i="5"/>
  <c r="M10" i="8"/>
  <c r="D17" i="8" s="1"/>
  <c r="E10" i="7" l="1"/>
  <c r="C8" i="7"/>
  <c r="E9" i="7"/>
  <c r="I10" i="8"/>
  <c r="I9" i="8"/>
  <c r="E8" i="8"/>
  <c r="E8" i="9"/>
  <c r="K9" i="9"/>
  <c r="K10" i="9"/>
  <c r="G9" i="8"/>
  <c r="G10" i="8"/>
  <c r="C9" i="5"/>
  <c r="C10" i="5"/>
  <c r="C13" i="5" s="1"/>
  <c r="E10" i="9" l="1"/>
  <c r="C8" i="9"/>
  <c r="E9" i="9"/>
  <c r="C9" i="7"/>
  <c r="C10" i="7"/>
  <c r="C13" i="7" s="1"/>
  <c r="C8" i="8"/>
  <c r="E10" i="8"/>
  <c r="E9" i="8"/>
  <c r="C10" i="8" l="1"/>
  <c r="D13" i="8" s="1"/>
  <c r="C9" i="8"/>
  <c r="C10" i="9"/>
  <c r="E13" i="9" s="1"/>
  <c r="C9" i="9"/>
</calcChain>
</file>

<file path=xl/sharedStrings.xml><?xml version="1.0" encoding="utf-8"?>
<sst xmlns="http://schemas.openxmlformats.org/spreadsheetml/2006/main" count="94" uniqueCount="40">
  <si>
    <t>Total leads required weekly</t>
  </si>
  <si>
    <t>Weekly target sales</t>
  </si>
  <si>
    <t>Average deal size</t>
  </si>
  <si>
    <t>Activity required at each stage (weekly - based on 50 working weeks)</t>
  </si>
  <si>
    <t>A</t>
  </si>
  <si>
    <t>B</t>
  </si>
  <si>
    <t>C</t>
  </si>
  <si>
    <t xml:space="preserve"> Sales Stage 1
(please personalise)</t>
  </si>
  <si>
    <t>Activity required at each stage (Yearly)</t>
  </si>
  <si>
    <t xml:space="preserve">Activity required at each stage (Monthy) </t>
  </si>
  <si>
    <t xml:space="preserve"> Sales Stage 2
(please personalise)</t>
  </si>
  <si>
    <t xml:space="preserve"> Sales Stage 3
(please personalise)</t>
  </si>
  <si>
    <t xml:space="preserve"> Sales Stage 4
(please personalise)</t>
  </si>
  <si>
    <t xml:space="preserve"> Sales Stage 5
(please personalise)</t>
  </si>
  <si>
    <t xml:space="preserve"> Sales Stage 6
(please personalise)</t>
  </si>
  <si>
    <t xml:space="preserve"> Sales Stage 7
(please personalise)</t>
  </si>
  <si>
    <t xml:space="preserve">Forecast/Target revenue </t>
  </si>
  <si>
    <t>Lead / Opportunity</t>
  </si>
  <si>
    <t>Qualifying Call</t>
  </si>
  <si>
    <t>Meeting / Proposal</t>
  </si>
  <si>
    <t>Aligning / Negotiating</t>
  </si>
  <si>
    <t>Closed / Won</t>
  </si>
  <si>
    <t>STARTING POINT</t>
  </si>
  <si>
    <t xml:space="preserve">FORECAST/TARGET REVENUE </t>
  </si>
  <si>
    <t>TOTAL LEADS REQUIRED WEEKLY</t>
  </si>
  <si>
    <t>AVERAGE DEAL SIZE</t>
  </si>
  <si>
    <t>WEEKLY TARGET SALES</t>
  </si>
  <si>
    <t>CONVERSION RATES %</t>
  </si>
  <si>
    <r>
      <rPr>
        <b/>
        <sz val="12"/>
        <color rgb="FF807F83"/>
        <rFont val="FS Industrie Regular"/>
      </rPr>
      <t>LAG INDICATORS</t>
    </r>
    <r>
      <rPr>
        <b/>
        <sz val="12"/>
        <color rgb="FFBE202F"/>
        <rFont val="FS Industrie Regular"/>
      </rPr>
      <t xml:space="preserve">
</t>
    </r>
    <r>
      <rPr>
        <b/>
        <sz val="12"/>
        <color theme="1"/>
        <rFont val="FS Industrie Regular"/>
      </rPr>
      <t>SALE</t>
    </r>
  </si>
  <si>
    <r>
      <rPr>
        <b/>
        <sz val="12"/>
        <color rgb="FF807F83"/>
        <rFont val="FS Industrie Regular"/>
      </rPr>
      <t>LEAD INDICATORS</t>
    </r>
    <r>
      <rPr>
        <b/>
        <sz val="12"/>
        <color rgb="FFBE202F"/>
        <rFont val="FS Industrie Regular"/>
      </rPr>
      <t xml:space="preserve">
</t>
    </r>
    <r>
      <rPr>
        <b/>
        <sz val="12"/>
        <color theme="1"/>
        <rFont val="FS Industrie Regular"/>
      </rPr>
      <t>NO SALE</t>
    </r>
  </si>
  <si>
    <t>PATHWAYS</t>
  </si>
  <si>
    <t>© PATHWAYS GLOBAL LTD.</t>
  </si>
  <si>
    <r>
      <t xml:space="preserve">SALES MAP </t>
    </r>
    <r>
      <rPr>
        <b/>
        <sz val="18"/>
        <color theme="0"/>
        <rFont val="FS Industrie Regular"/>
      </rPr>
      <t>(5 STAGE TEMPLATE)</t>
    </r>
  </si>
  <si>
    <r>
      <t>SALES MAP</t>
    </r>
    <r>
      <rPr>
        <b/>
        <sz val="18"/>
        <color theme="0"/>
        <rFont val="FS Industrie Regular"/>
      </rPr>
      <t xml:space="preserve"> (4 STAGE TEMPLATE)</t>
    </r>
  </si>
  <si>
    <t>FORECAST/TARGET REVENUE</t>
  </si>
  <si>
    <t>© PATHWAYS GLOBAL</t>
  </si>
  <si>
    <r>
      <rPr>
        <b/>
        <sz val="22"/>
        <color theme="0"/>
        <rFont val="FS Industrie Regular"/>
      </rPr>
      <t>SALES MAP</t>
    </r>
    <r>
      <rPr>
        <b/>
        <sz val="14"/>
        <color theme="0"/>
        <rFont val="FS Industrie Regular"/>
      </rPr>
      <t xml:space="preserve"> </t>
    </r>
    <r>
      <rPr>
        <b/>
        <sz val="18"/>
        <color theme="0"/>
        <rFont val="FS Industrie Regular"/>
      </rPr>
      <t>(6 STAGE TEMPLATE)</t>
    </r>
  </si>
  <si>
    <r>
      <rPr>
        <b/>
        <sz val="12"/>
        <color theme="1" tint="0.499984740745262"/>
        <rFont val="FS Industrie Regular"/>
      </rPr>
      <t>LAG INDICATORS</t>
    </r>
    <r>
      <rPr>
        <b/>
        <sz val="12"/>
        <color rgb="FFBE202F"/>
        <rFont val="FS Industrie Regular"/>
      </rPr>
      <t xml:space="preserve">
</t>
    </r>
    <r>
      <rPr>
        <b/>
        <sz val="12"/>
        <color theme="1"/>
        <rFont val="FS Industrie Regular"/>
      </rPr>
      <t>SALE</t>
    </r>
  </si>
  <si>
    <r>
      <t>SALES MAP</t>
    </r>
    <r>
      <rPr>
        <b/>
        <sz val="18"/>
        <color theme="0"/>
        <rFont val="FS Industrie Regular"/>
      </rPr>
      <t xml:space="preserve"> (7 STAGE TEMPLATE)</t>
    </r>
  </si>
  <si>
    <r>
      <rPr>
        <b/>
        <sz val="14"/>
        <color theme="0"/>
        <rFont val="FS Industrie Regular"/>
      </rPr>
      <t>HOW THIS SPREADSHEET WORKS FOR YOUR YEARLY PROJECTIONS...</t>
    </r>
    <r>
      <rPr>
        <sz val="11"/>
        <color theme="0"/>
        <rFont val="FS Industrie Regular"/>
      </rPr>
      <t xml:space="preserve">
</t>
    </r>
    <r>
      <rPr>
        <b/>
        <sz val="11"/>
        <color theme="0"/>
        <rFont val="FS Industrie Regular"/>
      </rPr>
      <t>Please note: the locations of the below points (A, B and C are highlighted on the Sales Map template)</t>
    </r>
    <r>
      <rPr>
        <sz val="11"/>
        <color theme="0"/>
        <rFont val="FS Industrie Regular"/>
      </rPr>
      <t xml:space="preserve">
A) Work out and input in your projected 'average deal size' for the upcoming year
B) Work out and input your forecast/target realised revenue for the upcoming year
C) Work out and input your projected conversion rates at each stage for the year
This will then give you the activity required at each stage of the sales map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</si>
</sst>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42">
    <font>
      <sz val="12"/>
      <color theme="1"/>
      <name val="Calibri"/>
      <family val="2"/>
      <scheme val="minor"/>
    </font>
    <font>
      <u/>
      <sz val="12"/>
      <color theme="10"/>
      <name val="Calibri"/>
      <family val="2"/>
      <scheme val="minor"/>
    </font>
    <font>
      <u/>
      <sz val="12"/>
      <color theme="11"/>
      <name val="Calibri"/>
      <family val="2"/>
      <scheme val="minor"/>
    </font>
    <font>
      <sz val="12"/>
      <color theme="1"/>
      <name val="Century Gothic"/>
    </font>
    <font>
      <sz val="12"/>
      <color rgb="FFBE202F"/>
      <name val="Century Gothic"/>
    </font>
    <font>
      <sz val="11"/>
      <color theme="1"/>
      <name val="Century Gothic"/>
    </font>
    <font>
      <b/>
      <sz val="12"/>
      <color rgb="FFBE202F"/>
      <name val="Century Gothic"/>
    </font>
    <font>
      <b/>
      <sz val="8"/>
      <color theme="1"/>
      <name val="Century Gothic"/>
    </font>
    <font>
      <b/>
      <sz val="16"/>
      <color theme="0" tint="-4.9989318521683403E-2"/>
      <name val="FS Industrie Regular"/>
    </font>
    <font>
      <b/>
      <sz val="14"/>
      <color theme="1"/>
      <name val="FS Industrie Regular"/>
    </font>
    <font>
      <sz val="16"/>
      <color rgb="FFBE202F"/>
      <name val="FS Industrie Regular"/>
    </font>
    <font>
      <sz val="12"/>
      <color theme="1"/>
      <name val="FS Industrie Regular"/>
    </font>
    <font>
      <b/>
      <sz val="10"/>
      <color theme="1"/>
      <name val="FS Industrie Regular"/>
    </font>
    <font>
      <b/>
      <sz val="12"/>
      <color rgb="FFBE202F"/>
      <name val="FS Industrie Regular"/>
    </font>
    <font>
      <b/>
      <sz val="12"/>
      <color rgb="FF807F83"/>
      <name val="FS Industrie Regular"/>
    </font>
    <font>
      <b/>
      <sz val="12"/>
      <color theme="1"/>
      <name val="FS Industrie Regular"/>
    </font>
    <font>
      <sz val="12"/>
      <color rgb="FFBE202F"/>
      <name val="FS Industrie Regular"/>
    </font>
    <font>
      <sz val="9"/>
      <color theme="1"/>
      <name val="FS Industrie Regular"/>
    </font>
    <font>
      <sz val="11"/>
      <color theme="1"/>
      <name val="Century Gothic"/>
      <family val="1"/>
    </font>
    <font>
      <b/>
      <sz val="11"/>
      <color theme="1"/>
      <name val="FS Industrie Regular"/>
    </font>
    <font>
      <sz val="11"/>
      <color theme="1"/>
      <name val="FS Industrie Regular"/>
    </font>
    <font>
      <sz val="12"/>
      <color theme="1"/>
      <name val="FS Industrie Bold"/>
    </font>
    <font>
      <b/>
      <sz val="12"/>
      <color theme="1" tint="0.499984740745262"/>
      <name val="FS Industrie Bold"/>
    </font>
    <font>
      <b/>
      <sz val="8"/>
      <color theme="1"/>
      <name val="FS Industrie Bold"/>
    </font>
    <font>
      <sz val="12"/>
      <color rgb="FF807F83"/>
      <name val="FS Industrie Regular"/>
    </font>
    <font>
      <sz val="12"/>
      <color theme="0"/>
      <name val="FS Industrie Regular"/>
    </font>
    <font>
      <sz val="12"/>
      <color theme="0"/>
      <name val="FS Industrie Bold"/>
    </font>
    <font>
      <b/>
      <sz val="18"/>
      <color theme="0"/>
      <name val="FS Industrie Regular"/>
    </font>
    <font>
      <b/>
      <sz val="14"/>
      <color theme="0"/>
      <name val="FS Industrie Regular"/>
    </font>
    <font>
      <b/>
      <sz val="22"/>
      <color theme="0"/>
      <name val="FS Industrie Regular"/>
    </font>
    <font>
      <sz val="11"/>
      <color theme="0"/>
      <name val="FS Industrie Regular"/>
    </font>
    <font>
      <sz val="11"/>
      <color theme="0"/>
      <name val="Century Gothic"/>
      <family val="1"/>
    </font>
    <font>
      <b/>
      <sz val="11"/>
      <color theme="0"/>
      <name val="FS Industrie Regular"/>
    </font>
    <font>
      <b/>
      <sz val="12"/>
      <color theme="0"/>
      <name val="FS Industrie Black"/>
    </font>
    <font>
      <b/>
      <sz val="8"/>
      <color theme="1"/>
      <name val="FS Industrie Regular"/>
    </font>
    <font>
      <b/>
      <sz val="12"/>
      <color theme="1" tint="0.499984740745262"/>
      <name val="FS Industrie Regular"/>
    </font>
    <font>
      <u/>
      <sz val="12"/>
      <color theme="10"/>
      <name val="FS Industrie Regular"/>
    </font>
    <font>
      <b/>
      <sz val="12"/>
      <color theme="0"/>
      <name val="FS Industrie Regular"/>
    </font>
    <font>
      <b/>
      <sz val="11"/>
      <color rgb="FFFF5A2A"/>
      <name val="FS Industrie Regular"/>
    </font>
    <font>
      <b/>
      <sz val="11"/>
      <color rgb="FFFF5A2A"/>
      <name val="Century Gothic"/>
      <family val="1"/>
    </font>
    <font>
      <b/>
      <sz val="16"/>
      <color theme="0"/>
      <name val="FS Industrie Regular"/>
    </font>
    <font>
      <sz val="16"/>
      <color theme="0"/>
      <name val="FS Industrie Regula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5A2A"/>
        <bgColor indexed="64"/>
      </patternFill>
    </fill>
    <fill>
      <patternFill patternType="solid">
        <fgColor theme="1" tint="0.249977111117893"/>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right style="thin">
        <color auto="1"/>
      </right>
      <top style="medium">
        <color auto="1"/>
      </top>
      <bottom style="medium">
        <color auto="1"/>
      </bottom>
      <diagonal/>
    </border>
    <border>
      <left/>
      <right/>
      <top/>
      <bottom style="medium">
        <color theme="0"/>
      </bottom>
      <diagonal/>
    </border>
    <border>
      <left/>
      <right/>
      <top style="medium">
        <color theme="0"/>
      </top>
      <bottom/>
      <diagonal/>
    </border>
  </borders>
  <cellStyleXfs count="9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30">
    <xf numFmtId="0" fontId="0" fillId="0" borderId="0" xfId="0"/>
    <xf numFmtId="0" fontId="3" fillId="2" borderId="0" xfId="0" applyFont="1" applyFill="1"/>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0" xfId="0" applyFont="1" applyFill="1" applyBorder="1" applyAlignment="1">
      <alignment horizontal="center"/>
    </xf>
    <xf numFmtId="0" fontId="5" fillId="2" borderId="0" xfId="0" applyFont="1" applyFill="1" applyBorder="1" applyAlignment="1">
      <alignment horizontal="center" vertical="top"/>
    </xf>
    <xf numFmtId="0" fontId="4" fillId="2" borderId="5" xfId="0" applyFont="1" applyFill="1" applyBorder="1" applyAlignment="1">
      <alignment horizontal="center" vertical="top"/>
    </xf>
    <xf numFmtId="0" fontId="4" fillId="2" borderId="0" xfId="0" applyFont="1" applyFill="1" applyBorder="1" applyAlignment="1">
      <alignment horizontal="center" vertical="top"/>
    </xf>
    <xf numFmtId="0" fontId="4" fillId="2" borderId="5" xfId="0" applyFont="1" applyFill="1" applyBorder="1" applyAlignment="1">
      <alignment vertical="top"/>
    </xf>
    <xf numFmtId="0" fontId="4" fillId="2" borderId="0" xfId="0" applyFont="1" applyFill="1" applyBorder="1" applyAlignment="1">
      <alignment vertical="top"/>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49" fontId="16" fillId="2" borderId="0" xfId="0" quotePrefix="1"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xf>
    <xf numFmtId="49" fontId="16" fillId="2" borderId="5" xfId="0" applyNumberFormat="1" applyFont="1" applyFill="1" applyBorder="1" applyAlignment="1">
      <alignment horizontal="center" vertical="center"/>
    </xf>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49" fontId="16" fillId="2" borderId="6" xfId="0" applyNumberFormat="1" applyFont="1" applyFill="1" applyBorder="1" applyAlignment="1">
      <alignment horizontal="center" vertical="center"/>
    </xf>
    <xf numFmtId="0" fontId="11" fillId="2" borderId="6" xfId="0" applyFont="1" applyFill="1" applyBorder="1" applyAlignment="1">
      <alignment vertical="center"/>
    </xf>
    <xf numFmtId="0" fontId="16" fillId="2" borderId="0" xfId="0" applyFont="1" applyFill="1" applyBorder="1" applyAlignment="1">
      <alignment vertical="top"/>
    </xf>
    <xf numFmtId="0" fontId="11" fillId="2" borderId="0" xfId="0" applyFont="1" applyFill="1"/>
    <xf numFmtId="0" fontId="10" fillId="4" borderId="3" xfId="0" applyFont="1" applyFill="1" applyBorder="1" applyAlignment="1">
      <alignment vertical="center"/>
    </xf>
    <xf numFmtId="0" fontId="10" fillId="4" borderId="4" xfId="0" applyFont="1" applyFill="1" applyBorder="1" applyAlignment="1">
      <alignment vertical="center"/>
    </xf>
    <xf numFmtId="0" fontId="33" fillId="5" borderId="0" xfId="0" applyFont="1" applyFill="1" applyBorder="1" applyAlignment="1">
      <alignment horizontal="center" vertical="top"/>
    </xf>
    <xf numFmtId="0" fontId="16" fillId="2" borderId="5" xfId="0" applyFont="1" applyFill="1" applyBorder="1" applyAlignment="1">
      <alignment horizontal="center" vertical="top"/>
    </xf>
    <xf numFmtId="0" fontId="16" fillId="2" borderId="0" xfId="0" applyFont="1" applyFill="1" applyBorder="1" applyAlignment="1">
      <alignment horizontal="center" vertical="top"/>
    </xf>
    <xf numFmtId="0" fontId="16" fillId="2" borderId="5" xfId="0" applyFont="1" applyFill="1" applyBorder="1" applyAlignment="1">
      <alignment vertical="top"/>
    </xf>
    <xf numFmtId="0" fontId="13" fillId="2" borderId="0" xfId="0" applyFont="1" applyFill="1" applyBorder="1" applyAlignment="1">
      <alignment vertical="top"/>
    </xf>
    <xf numFmtId="0" fontId="15" fillId="2" borderId="0" xfId="0" applyFont="1" applyFill="1" applyBorder="1"/>
    <xf numFmtId="0" fontId="19" fillId="2" borderId="0" xfId="0" applyFont="1" applyFill="1" applyBorder="1" applyAlignment="1">
      <alignment horizontal="left" vertical="top"/>
    </xf>
    <xf numFmtId="0" fontId="33" fillId="5" borderId="33" xfId="0" applyFont="1" applyFill="1" applyBorder="1" applyAlignment="1">
      <alignment horizontal="center" vertical="top"/>
    </xf>
    <xf numFmtId="0" fontId="37" fillId="5" borderId="0" xfId="0" applyFont="1" applyFill="1" applyBorder="1" applyAlignment="1">
      <alignment horizontal="center" vertical="top"/>
    </xf>
    <xf numFmtId="0" fontId="37" fillId="5" borderId="33" xfId="0" applyFont="1" applyFill="1" applyBorder="1" applyAlignment="1">
      <alignment horizontal="center" vertical="top"/>
    </xf>
    <xf numFmtId="0" fontId="20" fillId="2" borderId="0" xfId="0" applyFont="1" applyFill="1" applyBorder="1" applyAlignment="1">
      <alignment horizontal="left" vertical="top"/>
    </xf>
    <xf numFmtId="0" fontId="20" fillId="2" borderId="0" xfId="0" applyFont="1" applyFill="1" applyBorder="1" applyAlignment="1">
      <alignment horizontal="center" vertical="top"/>
    </xf>
    <xf numFmtId="0" fontId="41" fillId="4" borderId="3" xfId="0" applyFont="1" applyFill="1" applyBorder="1" applyAlignment="1">
      <alignment vertical="center"/>
    </xf>
    <xf numFmtId="0" fontId="41" fillId="4" borderId="4" xfId="0" applyFont="1" applyFill="1" applyBorder="1" applyAlignment="1">
      <alignment vertical="center"/>
    </xf>
    <xf numFmtId="0" fontId="37" fillId="2" borderId="0" xfId="0" applyFont="1" applyFill="1" applyBorder="1" applyAlignment="1">
      <alignment vertical="top"/>
    </xf>
    <xf numFmtId="0" fontId="11" fillId="2" borderId="0" xfId="0" applyFont="1" applyFill="1" applyAlignment="1">
      <alignment vertical="center"/>
    </xf>
    <xf numFmtId="0" fontId="11" fillId="2" borderId="0" xfId="0" applyFont="1" applyFill="1" applyBorder="1"/>
    <xf numFmtId="0" fontId="19" fillId="2" borderId="0" xfId="0" applyFont="1" applyFill="1" applyBorder="1" applyAlignment="1">
      <alignment horizontal="left" vertical="top"/>
    </xf>
    <xf numFmtId="0" fontId="20" fillId="2" borderId="0" xfId="0" applyFont="1" applyFill="1" applyBorder="1" applyAlignment="1">
      <alignment horizontal="right"/>
    </xf>
    <xf numFmtId="0" fontId="36" fillId="2" borderId="0" xfId="93" applyFont="1" applyFill="1" applyBorder="1" applyAlignment="1">
      <alignment horizontal="right"/>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8" xfId="0" applyFont="1" applyFill="1" applyBorder="1" applyAlignment="1">
      <alignment horizontal="center" vertical="center"/>
    </xf>
    <xf numFmtId="1" fontId="24" fillId="2" borderId="1" xfId="0" applyNumberFormat="1" applyFont="1" applyFill="1" applyBorder="1" applyAlignment="1">
      <alignment horizontal="center" vertical="center"/>
    </xf>
    <xf numFmtId="1" fontId="24" fillId="2" borderId="12" xfId="0" applyNumberFormat="1" applyFont="1" applyFill="1" applyBorder="1" applyAlignment="1">
      <alignment horizontal="center" vertical="center"/>
    </xf>
    <xf numFmtId="0" fontId="34" fillId="2" borderId="20" xfId="0" applyFont="1" applyFill="1" applyBorder="1" applyAlignment="1">
      <alignment horizontal="center" vertical="center" wrapText="1"/>
    </xf>
    <xf numFmtId="0" fontId="34" fillId="2" borderId="28" xfId="0" applyFont="1" applyFill="1" applyBorder="1" applyAlignment="1">
      <alignment horizontal="center" vertical="center" wrapText="1"/>
    </xf>
    <xf numFmtId="1" fontId="24" fillId="2" borderId="29" xfId="0" applyNumberFormat="1" applyFont="1" applyFill="1" applyBorder="1" applyAlignment="1">
      <alignment horizontal="center" vertical="center"/>
    </xf>
    <xf numFmtId="1" fontId="24" fillId="2" borderId="25" xfId="0" applyNumberFormat="1" applyFont="1" applyFill="1" applyBorder="1" applyAlignment="1">
      <alignment horizontal="center" vertical="center"/>
    </xf>
    <xf numFmtId="0" fontId="16" fillId="2" borderId="0" xfId="0" applyFont="1" applyFill="1" applyBorder="1" applyAlignment="1">
      <alignment horizontal="center" vertical="center"/>
    </xf>
    <xf numFmtId="0" fontId="34" fillId="2" borderId="16" xfId="0" applyFont="1" applyFill="1" applyBorder="1" applyAlignment="1">
      <alignment horizontal="center" vertical="center" wrapText="1"/>
    </xf>
    <xf numFmtId="0" fontId="34" fillId="2" borderId="26" xfId="0" applyFont="1" applyFill="1" applyBorder="1" applyAlignment="1">
      <alignment horizontal="center" vertical="center" wrapText="1"/>
    </xf>
    <xf numFmtId="1" fontId="11" fillId="2" borderId="19" xfId="0" applyNumberFormat="1" applyFont="1" applyFill="1" applyBorder="1" applyAlignment="1">
      <alignment horizontal="center" vertical="center"/>
    </xf>
    <xf numFmtId="1" fontId="11" fillId="2" borderId="17" xfId="0" applyNumberFormat="1" applyFont="1" applyFill="1" applyBorder="1" applyAlignment="1">
      <alignment horizontal="center" vertical="center"/>
    </xf>
    <xf numFmtId="1" fontId="25" fillId="4" borderId="17" xfId="0" applyNumberFormat="1" applyFont="1" applyFill="1" applyBorder="1" applyAlignment="1">
      <alignment horizontal="center" vertical="center"/>
    </xf>
    <xf numFmtId="1" fontId="25" fillId="4" borderId="18"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29" fillId="4" borderId="3" xfId="0" applyFont="1" applyFill="1" applyBorder="1" applyAlignment="1">
      <alignment horizontal="center" vertical="center" wrapText="1"/>
    </xf>
    <xf numFmtId="49" fontId="13" fillId="2" borderId="5" xfId="0" quotePrefix="1"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xf>
    <xf numFmtId="0" fontId="11" fillId="2" borderId="0" xfId="0" applyFont="1" applyFill="1" applyBorder="1" applyAlignment="1">
      <alignment horizontal="center"/>
    </xf>
    <xf numFmtId="49" fontId="13" fillId="2" borderId="6" xfId="0" quotePrefix="1"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xf>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1" fontId="37" fillId="4" borderId="0" xfId="0" applyNumberFormat="1" applyFont="1" applyFill="1" applyBorder="1" applyAlignment="1">
      <alignment horizontal="center" vertical="center"/>
    </xf>
    <xf numFmtId="164" fontId="37" fillId="4" borderId="0" xfId="0" applyNumberFormat="1" applyFont="1" applyFill="1" applyBorder="1" applyAlignment="1">
      <alignment horizontal="center" vertical="center"/>
    </xf>
    <xf numFmtId="0" fontId="37" fillId="4" borderId="0" xfId="0" applyFont="1" applyFill="1" applyBorder="1" applyAlignment="1">
      <alignment horizontal="center" vertical="center"/>
    </xf>
    <xf numFmtId="0" fontId="30" fillId="4" borderId="0" xfId="0" applyFont="1" applyFill="1" applyBorder="1" applyAlignment="1">
      <alignment horizontal="left" vertical="center" wrapText="1" indent="2"/>
    </xf>
    <xf numFmtId="0" fontId="30" fillId="4" borderId="0" xfId="0" applyFont="1" applyFill="1" applyBorder="1" applyAlignment="1">
      <alignment horizontal="left" vertical="center" indent="2"/>
    </xf>
    <xf numFmtId="1" fontId="24" fillId="2" borderId="21" xfId="0" applyNumberFormat="1" applyFont="1" applyFill="1" applyBorder="1" applyAlignment="1">
      <alignment horizontal="center" vertical="center"/>
    </xf>
    <xf numFmtId="1" fontId="24" fillId="2" borderId="22" xfId="0"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Border="1" applyAlignment="1">
      <alignment horizontal="center" vertical="center"/>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4" fillId="2" borderId="27" xfId="0" applyFont="1" applyFill="1" applyBorder="1" applyAlignment="1">
      <alignment horizontal="center" vertical="center" wrapText="1"/>
    </xf>
    <xf numFmtId="1" fontId="24" fillId="2" borderId="30" xfId="0" applyNumberFormat="1" applyFont="1" applyFill="1" applyBorder="1" applyAlignment="1">
      <alignment horizontal="center" vertical="center"/>
    </xf>
    <xf numFmtId="1" fontId="24" fillId="2" borderId="13" xfId="0" applyNumberFormat="1" applyFont="1" applyFill="1" applyBorder="1" applyAlignment="1">
      <alignment horizontal="center" vertical="center"/>
    </xf>
    <xf numFmtId="0" fontId="1" fillId="2" borderId="0" xfId="93" applyFill="1" applyBorder="1" applyAlignment="1">
      <alignment horizontal="right"/>
    </xf>
    <xf numFmtId="0" fontId="18" fillId="2" borderId="0" xfId="0" applyFont="1" applyFill="1" applyBorder="1" applyAlignment="1">
      <alignment horizontal="right"/>
    </xf>
    <xf numFmtId="0" fontId="5" fillId="2" borderId="0" xfId="0" applyFont="1" applyFill="1" applyBorder="1" applyAlignment="1">
      <alignment horizontal="right"/>
    </xf>
    <xf numFmtId="0" fontId="4"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 fontId="26" fillId="4" borderId="0" xfId="0" applyNumberFormat="1" applyFont="1" applyFill="1" applyBorder="1" applyAlignment="1">
      <alignment horizontal="center" vertical="center"/>
    </xf>
    <xf numFmtId="0" fontId="26" fillId="4" borderId="0" xfId="0" applyFont="1" applyFill="1" applyBorder="1" applyAlignment="1">
      <alignment horizontal="center" vertical="center"/>
    </xf>
    <xf numFmtId="164" fontId="25" fillId="4" borderId="0" xfId="0" applyNumberFormat="1" applyFont="1" applyFill="1" applyBorder="1" applyAlignment="1">
      <alignment horizontal="center" vertical="center"/>
    </xf>
    <xf numFmtId="0" fontId="25" fillId="4" borderId="0" xfId="0" applyFont="1" applyFill="1" applyBorder="1" applyAlignment="1">
      <alignment horizontal="center" vertical="center"/>
    </xf>
    <xf numFmtId="0" fontId="25" fillId="4" borderId="32" xfId="0" applyFont="1" applyFill="1" applyBorder="1" applyAlignment="1">
      <alignment horizontal="center" vertical="center"/>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8" xfId="0" applyFont="1" applyFill="1" applyBorder="1" applyAlignment="1">
      <alignment horizontal="center" vertical="center" wrapText="1"/>
    </xf>
    <xf numFmtId="1" fontId="26" fillId="4" borderId="17" xfId="0" applyNumberFormat="1" applyFont="1" applyFill="1" applyBorder="1" applyAlignment="1">
      <alignment horizontal="center" vertical="center"/>
    </xf>
    <xf numFmtId="1" fontId="26" fillId="4" borderId="18" xfId="0" applyNumberFormat="1" applyFont="1" applyFill="1" applyBorder="1" applyAlignment="1">
      <alignment horizontal="center" vertical="center"/>
    </xf>
    <xf numFmtId="0" fontId="23" fillId="2" borderId="1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7" fillId="2" borderId="26" xfId="0" applyFont="1" applyFill="1" applyBorder="1" applyAlignment="1">
      <alignment horizontal="center" vertical="center" wrapText="1"/>
    </xf>
    <xf numFmtId="1" fontId="21" fillId="2" borderId="19" xfId="0" applyNumberFormat="1" applyFont="1" applyFill="1" applyBorder="1" applyAlignment="1">
      <alignment horizontal="center" vertical="center"/>
    </xf>
    <xf numFmtId="1" fontId="21" fillId="2" borderId="17" xfId="0" applyNumberFormat="1" applyFont="1" applyFill="1" applyBorder="1" applyAlignment="1">
      <alignment horizontal="center" vertical="center"/>
    </xf>
    <xf numFmtId="0" fontId="31" fillId="4" borderId="0" xfId="0" applyFont="1" applyFill="1" applyBorder="1" applyAlignment="1">
      <alignment horizontal="left" vertical="center" wrapText="1" indent="2"/>
    </xf>
    <xf numFmtId="0" fontId="31" fillId="4" borderId="0" xfId="0" applyFont="1" applyFill="1" applyBorder="1" applyAlignment="1">
      <alignment horizontal="left" vertical="center" indent="2"/>
    </xf>
    <xf numFmtId="0" fontId="38" fillId="0" borderId="0" xfId="0" applyFont="1" applyFill="1" applyBorder="1" applyAlignment="1">
      <alignment horizontal="left" vertical="top"/>
    </xf>
    <xf numFmtId="0" fontId="39" fillId="0" borderId="0" xfId="0" applyFont="1" applyFill="1" applyBorder="1" applyAlignment="1">
      <alignment horizontal="left" vertical="top"/>
    </xf>
    <xf numFmtId="0" fontId="40" fillId="4" borderId="2"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28" fillId="4" borderId="3" xfId="0" applyFont="1" applyFill="1" applyBorder="1" applyAlignment="1">
      <alignment horizontal="center" vertical="center" wrapText="1"/>
    </xf>
    <xf numFmtId="1" fontId="15" fillId="2" borderId="19" xfId="0" applyNumberFormat="1" applyFont="1" applyFill="1" applyBorder="1" applyAlignment="1">
      <alignment horizontal="center" vertical="center"/>
    </xf>
    <xf numFmtId="1" fontId="15" fillId="2" borderId="17" xfId="0" applyNumberFormat="1" applyFont="1" applyFill="1" applyBorder="1" applyAlignment="1">
      <alignment horizontal="center" vertical="center"/>
    </xf>
    <xf numFmtId="0" fontId="11" fillId="2" borderId="7" xfId="0" applyFont="1" applyFill="1" applyBorder="1" applyAlignment="1">
      <alignment horizontal="center" vertical="center"/>
    </xf>
    <xf numFmtId="1" fontId="37" fillId="4" borderId="17" xfId="0" applyNumberFormat="1" applyFont="1" applyFill="1" applyBorder="1" applyAlignment="1">
      <alignment horizontal="center" vertical="center"/>
    </xf>
    <xf numFmtId="1" fontId="37" fillId="4" borderId="18" xfId="0" applyNumberFormat="1" applyFont="1" applyFill="1" applyBorder="1" applyAlignment="1">
      <alignment horizontal="center" vertical="center"/>
    </xf>
  </cellXfs>
  <cellStyles count="9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cellStyle name="Normal" xfId="0" builtinId="0"/>
  </cellStyles>
  <dxfs count="0"/>
  <tableStyles count="0" defaultTableStyle="TableStyleMedium9" defaultPivotStyle="PivotStyleMedium4"/>
  <colors>
    <mruColors>
      <color rgb="FFFF5A2A"/>
      <color rgb="FF807F83"/>
      <color rgb="FF00856A"/>
      <color rgb="FFBE2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489</xdr:rowOff>
    </xdr:from>
    <xdr:to>
      <xdr:col>9</xdr:col>
      <xdr:colOff>495300</xdr:colOff>
      <xdr:row>3</xdr:row>
      <xdr:rowOff>489</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1473200" y="1930889"/>
          <a:ext cx="7010400" cy="0"/>
        </a:xfrm>
        <a:prstGeom prst="straightConnector1">
          <a:avLst/>
        </a:prstGeom>
        <a:ln>
          <a:solidFill>
            <a:srgbClr val="807F83"/>
          </a:solidFill>
          <a:headEnd type="arrow"/>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699037</xdr:colOff>
      <xdr:row>2</xdr:row>
      <xdr:rowOff>342877</xdr:rowOff>
    </xdr:from>
    <xdr:to>
      <xdr:col>8</xdr:col>
      <xdr:colOff>699037</xdr:colOff>
      <xdr:row>2</xdr:row>
      <xdr:rowOff>583735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V="1">
          <a:off x="7963437" y="1676377"/>
          <a:ext cx="0" cy="240858"/>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5866</xdr:colOff>
      <xdr:row>2</xdr:row>
      <xdr:rowOff>330200</xdr:rowOff>
    </xdr:from>
    <xdr:to>
      <xdr:col>7</xdr:col>
      <xdr:colOff>5866</xdr:colOff>
      <xdr:row>2</xdr:row>
      <xdr:rowOff>583735</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V="1">
          <a:off x="6546366" y="1663700"/>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722796</xdr:colOff>
      <xdr:row>2</xdr:row>
      <xdr:rowOff>330200</xdr:rowOff>
    </xdr:from>
    <xdr:to>
      <xdr:col>4</xdr:col>
      <xdr:colOff>722796</xdr:colOff>
      <xdr:row>2</xdr:row>
      <xdr:rowOff>583735</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flipV="1">
          <a:off x="5091596" y="1663700"/>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16965</xdr:colOff>
      <xdr:row>2</xdr:row>
      <xdr:rowOff>342877</xdr:rowOff>
    </xdr:from>
    <xdr:to>
      <xdr:col>3</xdr:col>
      <xdr:colOff>16965</xdr:colOff>
      <xdr:row>2</xdr:row>
      <xdr:rowOff>583735</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flipV="1">
          <a:off x="2214065" y="1676377"/>
          <a:ext cx="0" cy="240858"/>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7310</xdr:colOff>
      <xdr:row>3</xdr:row>
      <xdr:rowOff>3395</xdr:rowOff>
    </xdr:from>
    <xdr:to>
      <xdr:col>4</xdr:col>
      <xdr:colOff>7310</xdr:colOff>
      <xdr:row>3</xdr:row>
      <xdr:rowOff>256930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rot="10800000" flipV="1">
          <a:off x="4376110" y="1933795"/>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695819</xdr:colOff>
      <xdr:row>3</xdr:row>
      <xdr:rowOff>13165</xdr:rowOff>
    </xdr:from>
    <xdr:to>
      <xdr:col>5</xdr:col>
      <xdr:colOff>695819</xdr:colOff>
      <xdr:row>3</xdr:row>
      <xdr:rowOff>266700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rot="10800000" flipV="1">
          <a:off x="5788519" y="1943565"/>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0</xdr:colOff>
      <xdr:row>3</xdr:row>
      <xdr:rowOff>0</xdr:rowOff>
    </xdr:from>
    <xdr:to>
      <xdr:col>4</xdr:col>
      <xdr:colOff>0</xdr:colOff>
      <xdr:row>3</xdr:row>
      <xdr:rowOff>253535</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rot="10800000" flipV="1">
          <a:off x="2921000" y="1930400"/>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690880</xdr:colOff>
      <xdr:row>3</xdr:row>
      <xdr:rowOff>18245</xdr:rowOff>
    </xdr:from>
    <xdr:to>
      <xdr:col>7</xdr:col>
      <xdr:colOff>690880</xdr:colOff>
      <xdr:row>3</xdr:row>
      <xdr:rowOff>271780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rot="10800000" flipV="1">
          <a:off x="7231380" y="1948645"/>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5</xdr:col>
      <xdr:colOff>525780</xdr:colOff>
      <xdr:row>2</xdr:row>
      <xdr:rowOff>93980</xdr:rowOff>
    </xdr:from>
    <xdr:ext cx="375920" cy="193040"/>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4161991" y="1430822"/>
          <a:ext cx="375920" cy="193040"/>
        </a:xfrm>
        <a:prstGeom prst="rect">
          <a:avLst/>
        </a:prstGeom>
        <a:noFill/>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000" b="1">
              <a:solidFill>
                <a:srgbClr val="FF5A2A"/>
              </a:solidFill>
              <a:latin typeface="Century Gothic"/>
              <a:cs typeface="Century Gothic"/>
            </a:rPr>
            <a:t>TIME</a:t>
          </a:r>
        </a:p>
      </xdr:txBody>
    </xdr:sp>
    <xdr:clientData/>
  </xdr:oneCellAnchor>
  <xdr:twoCellAnchor editAs="oneCell">
    <xdr:from>
      <xdr:col>0</xdr:col>
      <xdr:colOff>147054</xdr:colOff>
      <xdr:row>0</xdr:row>
      <xdr:rowOff>240631</xdr:rowOff>
    </xdr:from>
    <xdr:to>
      <xdr:col>0</xdr:col>
      <xdr:colOff>531405</xdr:colOff>
      <xdr:row>0</xdr:row>
      <xdr:rowOff>676742</xdr:rowOff>
    </xdr:to>
    <xdr:pic>
      <xdr:nvPicPr>
        <xdr:cNvPr id="14" name="Picture 13">
          <a:extLst>
            <a:ext uri="{FF2B5EF4-FFF2-40B4-BE49-F238E27FC236}">
              <a16:creationId xmlns:a16="http://schemas.microsoft.com/office/drawing/2014/main" id="{2F436C91-2BDB-3B48-A601-472839FA6F57}"/>
            </a:ext>
          </a:extLst>
        </xdr:cNvPr>
        <xdr:cNvPicPr>
          <a:picLocks noChangeAspect="1"/>
        </xdr:cNvPicPr>
      </xdr:nvPicPr>
      <xdr:blipFill rotWithShape="1">
        <a:blip xmlns:r="http://schemas.openxmlformats.org/officeDocument/2006/relationships" r:embed="rId1">
          <a:biLevel thresh="25000"/>
        </a:blip>
        <a:srcRect r="78084"/>
        <a:stretch/>
      </xdr:blipFill>
      <xdr:spPr>
        <a:xfrm>
          <a:off x="147054" y="240631"/>
          <a:ext cx="384351" cy="436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489</xdr:rowOff>
    </xdr:from>
    <xdr:to>
      <xdr:col>11</xdr:col>
      <xdr:colOff>495300</xdr:colOff>
      <xdr:row>3</xdr:row>
      <xdr:rowOff>489</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a:off x="1473200" y="1930889"/>
          <a:ext cx="11353800" cy="0"/>
        </a:xfrm>
        <a:prstGeom prst="straightConnector1">
          <a:avLst/>
        </a:prstGeom>
        <a:ln>
          <a:solidFill>
            <a:srgbClr val="807F83"/>
          </a:solidFill>
          <a:headEnd type="arrow"/>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699037</xdr:colOff>
      <xdr:row>2</xdr:row>
      <xdr:rowOff>342877</xdr:rowOff>
    </xdr:from>
    <xdr:to>
      <xdr:col>10</xdr:col>
      <xdr:colOff>699037</xdr:colOff>
      <xdr:row>2</xdr:row>
      <xdr:rowOff>583735</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V="1">
          <a:off x="12306837" y="1676377"/>
          <a:ext cx="0" cy="240858"/>
        </a:xfrm>
        <a:prstGeom prst="straightConnector1">
          <a:avLst/>
        </a:prstGeom>
        <a:ln>
          <a:solidFill>
            <a:srgbClr val="807F83"/>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5866</xdr:colOff>
      <xdr:row>2</xdr:row>
      <xdr:rowOff>330200</xdr:rowOff>
    </xdr:from>
    <xdr:to>
      <xdr:col>9</xdr:col>
      <xdr:colOff>5866</xdr:colOff>
      <xdr:row>2</xdr:row>
      <xdr:rowOff>583735</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V="1">
          <a:off x="9441966" y="1663700"/>
          <a:ext cx="0" cy="253535"/>
        </a:xfrm>
        <a:prstGeom prst="straightConnector1">
          <a:avLst/>
        </a:prstGeom>
        <a:ln>
          <a:solidFill>
            <a:srgbClr val="807F83"/>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722796</xdr:colOff>
      <xdr:row>2</xdr:row>
      <xdr:rowOff>330200</xdr:rowOff>
    </xdr:from>
    <xdr:to>
      <xdr:col>6</xdr:col>
      <xdr:colOff>722796</xdr:colOff>
      <xdr:row>2</xdr:row>
      <xdr:rowOff>583735</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V="1">
          <a:off x="7987196" y="1663700"/>
          <a:ext cx="0" cy="253535"/>
        </a:xfrm>
        <a:prstGeom prst="straightConnector1">
          <a:avLst/>
        </a:prstGeom>
        <a:ln>
          <a:solidFill>
            <a:srgbClr val="807F83"/>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39392</xdr:colOff>
      <xdr:row>2</xdr:row>
      <xdr:rowOff>342877</xdr:rowOff>
    </xdr:from>
    <xdr:to>
      <xdr:col>5</xdr:col>
      <xdr:colOff>39392</xdr:colOff>
      <xdr:row>2</xdr:row>
      <xdr:rowOff>583735</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V="1">
          <a:off x="6579892" y="1676377"/>
          <a:ext cx="0" cy="240858"/>
        </a:xfrm>
        <a:prstGeom prst="straightConnector1">
          <a:avLst/>
        </a:prstGeom>
        <a:ln>
          <a:solidFill>
            <a:srgbClr val="807F83"/>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16965</xdr:colOff>
      <xdr:row>2</xdr:row>
      <xdr:rowOff>342877</xdr:rowOff>
    </xdr:from>
    <xdr:to>
      <xdr:col>3</xdr:col>
      <xdr:colOff>16965</xdr:colOff>
      <xdr:row>2</xdr:row>
      <xdr:rowOff>583735</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2214065" y="1676377"/>
          <a:ext cx="0" cy="240858"/>
        </a:xfrm>
        <a:prstGeom prst="straightConnector1">
          <a:avLst/>
        </a:prstGeom>
        <a:ln>
          <a:solidFill>
            <a:srgbClr val="807F83"/>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7310</xdr:colOff>
      <xdr:row>3</xdr:row>
      <xdr:rowOff>3395</xdr:rowOff>
    </xdr:from>
    <xdr:to>
      <xdr:col>6</xdr:col>
      <xdr:colOff>7310</xdr:colOff>
      <xdr:row>3</xdr:row>
      <xdr:rowOff>256930</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rot="10800000" flipV="1">
          <a:off x="7271710" y="1933795"/>
          <a:ext cx="0" cy="253535"/>
        </a:xfrm>
        <a:prstGeom prst="straightConnector1">
          <a:avLst/>
        </a:prstGeom>
        <a:ln>
          <a:solidFill>
            <a:srgbClr val="807F83"/>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695819</xdr:colOff>
      <xdr:row>3</xdr:row>
      <xdr:rowOff>13165</xdr:rowOff>
    </xdr:from>
    <xdr:to>
      <xdr:col>7</xdr:col>
      <xdr:colOff>695819</xdr:colOff>
      <xdr:row>3</xdr:row>
      <xdr:rowOff>266700</xdr:rowOff>
    </xdr:to>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a:xfrm rot="10800000" flipV="1">
          <a:off x="8684119" y="1943565"/>
          <a:ext cx="0" cy="253535"/>
        </a:xfrm>
        <a:prstGeom prst="straightConnector1">
          <a:avLst/>
        </a:prstGeom>
        <a:ln>
          <a:solidFill>
            <a:srgbClr val="807F83"/>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0</xdr:colOff>
      <xdr:row>3</xdr:row>
      <xdr:rowOff>0</xdr:rowOff>
    </xdr:from>
    <xdr:to>
      <xdr:col>4</xdr:col>
      <xdr:colOff>0</xdr:colOff>
      <xdr:row>3</xdr:row>
      <xdr:rowOff>253535</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rot="10800000" flipV="1">
          <a:off x="2921000" y="1930400"/>
          <a:ext cx="0" cy="253535"/>
        </a:xfrm>
        <a:prstGeom prst="straightConnector1">
          <a:avLst/>
        </a:prstGeom>
        <a:ln>
          <a:solidFill>
            <a:srgbClr val="807F83"/>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690880</xdr:colOff>
      <xdr:row>3</xdr:row>
      <xdr:rowOff>18245</xdr:rowOff>
    </xdr:from>
    <xdr:to>
      <xdr:col>9</xdr:col>
      <xdr:colOff>690880</xdr:colOff>
      <xdr:row>3</xdr:row>
      <xdr:rowOff>271780</xdr:rowOff>
    </xdr:to>
    <xdr:cxnSp macro="">
      <xdr:nvCxnSpPr>
        <xdr:cNvPr id="18" name="Straight Arrow Connector 17">
          <a:extLst>
            <a:ext uri="{FF2B5EF4-FFF2-40B4-BE49-F238E27FC236}">
              <a16:creationId xmlns:a16="http://schemas.microsoft.com/office/drawing/2014/main" id="{00000000-0008-0000-0000-000012000000}"/>
            </a:ext>
          </a:extLst>
        </xdr:cNvPr>
        <xdr:cNvCxnSpPr/>
      </xdr:nvCxnSpPr>
      <xdr:spPr>
        <a:xfrm rot="10800000" flipV="1">
          <a:off x="10126980" y="1948645"/>
          <a:ext cx="0" cy="253535"/>
        </a:xfrm>
        <a:prstGeom prst="straightConnector1">
          <a:avLst/>
        </a:prstGeom>
        <a:ln>
          <a:solidFill>
            <a:srgbClr val="807F83"/>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6</xdr:col>
      <xdr:colOff>525780</xdr:colOff>
      <xdr:row>2</xdr:row>
      <xdr:rowOff>93980</xdr:rowOff>
    </xdr:from>
    <xdr:ext cx="375920" cy="193040"/>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4894580" y="1427480"/>
          <a:ext cx="375920" cy="193040"/>
        </a:xfrm>
        <a:prstGeom prst="rect">
          <a:avLst/>
        </a:prstGeom>
        <a:noFill/>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000" b="1" i="0">
              <a:solidFill>
                <a:srgbClr val="FF5A2A"/>
              </a:solidFill>
              <a:latin typeface="FS Industrie Black" panose="02060603040202040303" pitchFamily="18" charset="77"/>
              <a:cs typeface="Century Gothic"/>
            </a:rPr>
            <a:t>TIME</a:t>
          </a:r>
        </a:p>
      </xdr:txBody>
    </xdr:sp>
    <xdr:clientData/>
  </xdr:oneCellAnchor>
  <xdr:twoCellAnchor editAs="oneCell">
    <xdr:from>
      <xdr:col>0</xdr:col>
      <xdr:colOff>133686</xdr:colOff>
      <xdr:row>0</xdr:row>
      <xdr:rowOff>218942</xdr:rowOff>
    </xdr:from>
    <xdr:to>
      <xdr:col>0</xdr:col>
      <xdr:colOff>518037</xdr:colOff>
      <xdr:row>0</xdr:row>
      <xdr:rowOff>655053</xdr:rowOff>
    </xdr:to>
    <xdr:pic>
      <xdr:nvPicPr>
        <xdr:cNvPr id="7" name="Picture 6">
          <a:extLst>
            <a:ext uri="{FF2B5EF4-FFF2-40B4-BE49-F238E27FC236}">
              <a16:creationId xmlns:a16="http://schemas.microsoft.com/office/drawing/2014/main" id="{D466B58E-041B-6D49-8656-D6D16FE79FF8}"/>
            </a:ext>
          </a:extLst>
        </xdr:cNvPr>
        <xdr:cNvPicPr>
          <a:picLocks noChangeAspect="1"/>
        </xdr:cNvPicPr>
      </xdr:nvPicPr>
      <xdr:blipFill rotWithShape="1">
        <a:blip xmlns:r="http://schemas.openxmlformats.org/officeDocument/2006/relationships" r:embed="rId1">
          <a:biLevel thresh="25000"/>
        </a:blip>
        <a:srcRect r="78084"/>
        <a:stretch/>
      </xdr:blipFill>
      <xdr:spPr>
        <a:xfrm>
          <a:off x="133686" y="218942"/>
          <a:ext cx="384351" cy="436111"/>
        </a:xfrm>
        <a:prstGeom prst="rect">
          <a:avLst/>
        </a:prstGeom>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489</xdr:rowOff>
    </xdr:from>
    <xdr:to>
      <xdr:col>13</xdr:col>
      <xdr:colOff>495300</xdr:colOff>
      <xdr:row>3</xdr:row>
      <xdr:rowOff>489</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a:off x="1473200" y="1930889"/>
          <a:ext cx="7010400" cy="0"/>
        </a:xfrm>
        <a:prstGeom prst="straightConnector1">
          <a:avLst/>
        </a:prstGeom>
        <a:ln>
          <a:solidFill>
            <a:srgbClr val="807F83"/>
          </a:solidFill>
          <a:headEnd type="arrow"/>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699037</xdr:colOff>
      <xdr:row>2</xdr:row>
      <xdr:rowOff>342877</xdr:rowOff>
    </xdr:from>
    <xdr:to>
      <xdr:col>12</xdr:col>
      <xdr:colOff>699037</xdr:colOff>
      <xdr:row>2</xdr:row>
      <xdr:rowOff>583735</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V="1">
          <a:off x="7963437" y="1676377"/>
          <a:ext cx="0" cy="240858"/>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5866</xdr:colOff>
      <xdr:row>2</xdr:row>
      <xdr:rowOff>330200</xdr:rowOff>
    </xdr:from>
    <xdr:to>
      <xdr:col>11</xdr:col>
      <xdr:colOff>5866</xdr:colOff>
      <xdr:row>2</xdr:row>
      <xdr:rowOff>583735</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flipV="1">
          <a:off x="6546366" y="1663700"/>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722796</xdr:colOff>
      <xdr:row>2</xdr:row>
      <xdr:rowOff>330200</xdr:rowOff>
    </xdr:from>
    <xdr:to>
      <xdr:col>8</xdr:col>
      <xdr:colOff>722796</xdr:colOff>
      <xdr:row>2</xdr:row>
      <xdr:rowOff>583735</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flipV="1">
          <a:off x="5091596" y="1663700"/>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39392</xdr:colOff>
      <xdr:row>2</xdr:row>
      <xdr:rowOff>342877</xdr:rowOff>
    </xdr:from>
    <xdr:to>
      <xdr:col>5</xdr:col>
      <xdr:colOff>39392</xdr:colOff>
      <xdr:row>2</xdr:row>
      <xdr:rowOff>583735</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flipV="1">
          <a:off x="3684292" y="1676377"/>
          <a:ext cx="0" cy="240858"/>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16965</xdr:colOff>
      <xdr:row>2</xdr:row>
      <xdr:rowOff>342877</xdr:rowOff>
    </xdr:from>
    <xdr:to>
      <xdr:col>3</xdr:col>
      <xdr:colOff>16965</xdr:colOff>
      <xdr:row>2</xdr:row>
      <xdr:rowOff>583735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V="1">
          <a:off x="2214065" y="1676377"/>
          <a:ext cx="0" cy="240858"/>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7310</xdr:colOff>
      <xdr:row>3</xdr:row>
      <xdr:rowOff>3395</xdr:rowOff>
    </xdr:from>
    <xdr:to>
      <xdr:col>8</xdr:col>
      <xdr:colOff>7310</xdr:colOff>
      <xdr:row>3</xdr:row>
      <xdr:rowOff>256930</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rot="10800000" flipV="1">
          <a:off x="4376110" y="1933795"/>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695819</xdr:colOff>
      <xdr:row>3</xdr:row>
      <xdr:rowOff>13165</xdr:rowOff>
    </xdr:from>
    <xdr:to>
      <xdr:col>9</xdr:col>
      <xdr:colOff>695819</xdr:colOff>
      <xdr:row>3</xdr:row>
      <xdr:rowOff>266700</xdr:rowOff>
    </xdr:to>
    <xdr:cxnSp macro="">
      <xdr:nvCxnSpPr>
        <xdr:cNvPr id="9" name="Straight Arrow Connector 8">
          <a:extLst>
            <a:ext uri="{FF2B5EF4-FFF2-40B4-BE49-F238E27FC236}">
              <a16:creationId xmlns:a16="http://schemas.microsoft.com/office/drawing/2014/main" id="{00000000-0008-0000-0200-000009000000}"/>
            </a:ext>
          </a:extLst>
        </xdr:cNvPr>
        <xdr:cNvCxnSpPr/>
      </xdr:nvCxnSpPr>
      <xdr:spPr>
        <a:xfrm rot="10800000" flipV="1">
          <a:off x="5788519" y="1943565"/>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0</xdr:colOff>
      <xdr:row>3</xdr:row>
      <xdr:rowOff>0</xdr:rowOff>
    </xdr:from>
    <xdr:to>
      <xdr:col>4</xdr:col>
      <xdr:colOff>0</xdr:colOff>
      <xdr:row>3</xdr:row>
      <xdr:rowOff>253535</xdr:rowOff>
    </xdr:to>
    <xdr:cxnSp macro="">
      <xdr:nvCxnSpPr>
        <xdr:cNvPr id="10" name="Straight Arrow Connector 9">
          <a:extLst>
            <a:ext uri="{FF2B5EF4-FFF2-40B4-BE49-F238E27FC236}">
              <a16:creationId xmlns:a16="http://schemas.microsoft.com/office/drawing/2014/main" id="{00000000-0008-0000-0200-00000A000000}"/>
            </a:ext>
          </a:extLst>
        </xdr:cNvPr>
        <xdr:cNvCxnSpPr/>
      </xdr:nvCxnSpPr>
      <xdr:spPr>
        <a:xfrm rot="10800000" flipV="1">
          <a:off x="2921000" y="1930400"/>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690880</xdr:colOff>
      <xdr:row>3</xdr:row>
      <xdr:rowOff>18245</xdr:rowOff>
    </xdr:from>
    <xdr:to>
      <xdr:col>11</xdr:col>
      <xdr:colOff>690880</xdr:colOff>
      <xdr:row>3</xdr:row>
      <xdr:rowOff>271780</xdr:rowOff>
    </xdr:to>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rot="10800000" flipV="1">
          <a:off x="7231380" y="1948645"/>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525780</xdr:colOff>
      <xdr:row>2</xdr:row>
      <xdr:rowOff>80612</xdr:rowOff>
    </xdr:from>
    <xdr:ext cx="375920" cy="19304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5605780" y="1417454"/>
          <a:ext cx="375920" cy="193040"/>
        </a:xfrm>
        <a:prstGeom prst="rect">
          <a:avLst/>
        </a:prstGeom>
        <a:noFill/>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000" b="1" i="0">
              <a:latin typeface="FS Industrie Black" panose="02060603040202040303" pitchFamily="18" charset="77"/>
              <a:cs typeface="Century Gothic"/>
            </a:rPr>
            <a:t>TIME</a:t>
          </a:r>
        </a:p>
      </xdr:txBody>
    </xdr:sp>
    <xdr:clientData/>
  </xdr:oneCellAnchor>
  <xdr:twoCellAnchor>
    <xdr:from>
      <xdr:col>6</xdr:col>
      <xdr:colOff>18005</xdr:colOff>
      <xdr:row>2</xdr:row>
      <xdr:rowOff>596953</xdr:rowOff>
    </xdr:from>
    <xdr:to>
      <xdr:col>6</xdr:col>
      <xdr:colOff>18005</xdr:colOff>
      <xdr:row>3</xdr:row>
      <xdr:rowOff>248909</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rot="10800000" flipV="1">
          <a:off x="4376110" y="1933795"/>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11596</xdr:colOff>
      <xdr:row>2</xdr:row>
      <xdr:rowOff>326858</xdr:rowOff>
    </xdr:from>
    <xdr:to>
      <xdr:col>7</xdr:col>
      <xdr:colOff>11596</xdr:colOff>
      <xdr:row>2</xdr:row>
      <xdr:rowOff>580393</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flipV="1">
          <a:off x="5091596" y="1663700"/>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133684</xdr:colOff>
      <xdr:row>0</xdr:row>
      <xdr:rowOff>240632</xdr:rowOff>
    </xdr:from>
    <xdr:to>
      <xdr:col>0</xdr:col>
      <xdr:colOff>518035</xdr:colOff>
      <xdr:row>0</xdr:row>
      <xdr:rowOff>676743</xdr:rowOff>
    </xdr:to>
    <xdr:pic>
      <xdr:nvPicPr>
        <xdr:cNvPr id="16" name="Picture 15">
          <a:extLst>
            <a:ext uri="{FF2B5EF4-FFF2-40B4-BE49-F238E27FC236}">
              <a16:creationId xmlns:a16="http://schemas.microsoft.com/office/drawing/2014/main" id="{A6821E8D-4A6F-9D47-B99F-95E2917BB100}"/>
            </a:ext>
          </a:extLst>
        </xdr:cNvPr>
        <xdr:cNvPicPr>
          <a:picLocks noChangeAspect="1"/>
        </xdr:cNvPicPr>
      </xdr:nvPicPr>
      <xdr:blipFill rotWithShape="1">
        <a:blip xmlns:r="http://schemas.openxmlformats.org/officeDocument/2006/relationships" r:embed="rId1">
          <a:biLevel thresh="25000"/>
        </a:blip>
        <a:srcRect r="78084"/>
        <a:stretch/>
      </xdr:blipFill>
      <xdr:spPr>
        <a:xfrm>
          <a:off x="133684" y="240632"/>
          <a:ext cx="384351" cy="4361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xdr:row>
      <xdr:rowOff>489</xdr:rowOff>
    </xdr:from>
    <xdr:to>
      <xdr:col>15</xdr:col>
      <xdr:colOff>495300</xdr:colOff>
      <xdr:row>3</xdr:row>
      <xdr:rowOff>489</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1473200" y="1930889"/>
          <a:ext cx="8458200" cy="0"/>
        </a:xfrm>
        <a:prstGeom prst="straightConnector1">
          <a:avLst/>
        </a:prstGeom>
        <a:ln>
          <a:solidFill>
            <a:srgbClr val="807F83"/>
          </a:solidFill>
          <a:headEnd type="arrow"/>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699037</xdr:colOff>
      <xdr:row>2</xdr:row>
      <xdr:rowOff>342877</xdr:rowOff>
    </xdr:from>
    <xdr:to>
      <xdr:col>14</xdr:col>
      <xdr:colOff>699037</xdr:colOff>
      <xdr:row>2</xdr:row>
      <xdr:rowOff>583735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V="1">
          <a:off x="9411237" y="1676377"/>
          <a:ext cx="0" cy="240858"/>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5866</xdr:colOff>
      <xdr:row>2</xdr:row>
      <xdr:rowOff>330200</xdr:rowOff>
    </xdr:from>
    <xdr:to>
      <xdr:col>13</xdr:col>
      <xdr:colOff>5866</xdr:colOff>
      <xdr:row>2</xdr:row>
      <xdr:rowOff>583735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V="1">
          <a:off x="7994166" y="1663700"/>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722796</xdr:colOff>
      <xdr:row>2</xdr:row>
      <xdr:rowOff>330200</xdr:rowOff>
    </xdr:from>
    <xdr:to>
      <xdr:col>10</xdr:col>
      <xdr:colOff>722796</xdr:colOff>
      <xdr:row>2</xdr:row>
      <xdr:rowOff>583735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V="1">
          <a:off x="6539396" y="1663700"/>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39392</xdr:colOff>
      <xdr:row>2</xdr:row>
      <xdr:rowOff>342877</xdr:rowOff>
    </xdr:from>
    <xdr:to>
      <xdr:col>5</xdr:col>
      <xdr:colOff>39392</xdr:colOff>
      <xdr:row>2</xdr:row>
      <xdr:rowOff>583735</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flipV="1">
          <a:off x="3684292" y="1676377"/>
          <a:ext cx="0" cy="240858"/>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16965</xdr:colOff>
      <xdr:row>2</xdr:row>
      <xdr:rowOff>342877</xdr:rowOff>
    </xdr:from>
    <xdr:to>
      <xdr:col>3</xdr:col>
      <xdr:colOff>16965</xdr:colOff>
      <xdr:row>2</xdr:row>
      <xdr:rowOff>583735</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flipV="1">
          <a:off x="2214065" y="1676377"/>
          <a:ext cx="0" cy="240858"/>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7310</xdr:colOff>
      <xdr:row>3</xdr:row>
      <xdr:rowOff>3395</xdr:rowOff>
    </xdr:from>
    <xdr:to>
      <xdr:col>10</xdr:col>
      <xdr:colOff>7310</xdr:colOff>
      <xdr:row>3</xdr:row>
      <xdr:rowOff>256930</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a:xfrm rot="10800000" flipV="1">
          <a:off x="5823910" y="1933795"/>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695819</xdr:colOff>
      <xdr:row>3</xdr:row>
      <xdr:rowOff>13165</xdr:rowOff>
    </xdr:from>
    <xdr:to>
      <xdr:col>11</xdr:col>
      <xdr:colOff>695819</xdr:colOff>
      <xdr:row>3</xdr:row>
      <xdr:rowOff>266700</xdr:rowOff>
    </xdr:to>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rot="10800000" flipV="1">
          <a:off x="7236319" y="1943565"/>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0</xdr:colOff>
      <xdr:row>3</xdr:row>
      <xdr:rowOff>0</xdr:rowOff>
    </xdr:from>
    <xdr:to>
      <xdr:col>4</xdr:col>
      <xdr:colOff>0</xdr:colOff>
      <xdr:row>3</xdr:row>
      <xdr:rowOff>253535</xdr:rowOff>
    </xdr:to>
    <xdr:cxnSp macro="">
      <xdr:nvCxnSpPr>
        <xdr:cNvPr id="10" name="Straight Arrow Connector 9">
          <a:extLst>
            <a:ext uri="{FF2B5EF4-FFF2-40B4-BE49-F238E27FC236}">
              <a16:creationId xmlns:a16="http://schemas.microsoft.com/office/drawing/2014/main" id="{00000000-0008-0000-0300-00000A000000}"/>
            </a:ext>
          </a:extLst>
        </xdr:cNvPr>
        <xdr:cNvCxnSpPr/>
      </xdr:nvCxnSpPr>
      <xdr:spPr>
        <a:xfrm rot="10800000" flipV="1">
          <a:off x="2921000" y="1930400"/>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690880</xdr:colOff>
      <xdr:row>3</xdr:row>
      <xdr:rowOff>18245</xdr:rowOff>
    </xdr:from>
    <xdr:to>
      <xdr:col>13</xdr:col>
      <xdr:colOff>690880</xdr:colOff>
      <xdr:row>3</xdr:row>
      <xdr:rowOff>271780</xdr:rowOff>
    </xdr:to>
    <xdr:cxnSp macro="">
      <xdr:nvCxnSpPr>
        <xdr:cNvPr id="11" name="Straight Arrow Connector 10">
          <a:extLst>
            <a:ext uri="{FF2B5EF4-FFF2-40B4-BE49-F238E27FC236}">
              <a16:creationId xmlns:a16="http://schemas.microsoft.com/office/drawing/2014/main" id="{00000000-0008-0000-0300-00000B000000}"/>
            </a:ext>
          </a:extLst>
        </xdr:cNvPr>
        <xdr:cNvCxnSpPr/>
      </xdr:nvCxnSpPr>
      <xdr:spPr>
        <a:xfrm rot="10800000" flipV="1">
          <a:off x="8679180" y="1948645"/>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8</xdr:col>
      <xdr:colOff>539148</xdr:colOff>
      <xdr:row>2</xdr:row>
      <xdr:rowOff>93980</xdr:rowOff>
    </xdr:from>
    <xdr:ext cx="375920" cy="193040"/>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6341043" y="1430822"/>
          <a:ext cx="375920" cy="193040"/>
        </a:xfrm>
        <a:prstGeom prst="rect">
          <a:avLst/>
        </a:prstGeom>
        <a:noFill/>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000" b="1">
              <a:solidFill>
                <a:srgbClr val="FF5A2A"/>
              </a:solidFill>
              <a:latin typeface="FS Industrie" panose="02060603040202040303" pitchFamily="18" charset="77"/>
              <a:cs typeface="Century Gothic"/>
            </a:rPr>
            <a:t>TIME</a:t>
          </a:r>
        </a:p>
      </xdr:txBody>
    </xdr:sp>
    <xdr:clientData/>
  </xdr:oneCellAnchor>
  <xdr:twoCellAnchor>
    <xdr:from>
      <xdr:col>6</xdr:col>
      <xdr:colOff>18005</xdr:colOff>
      <xdr:row>2</xdr:row>
      <xdr:rowOff>596953</xdr:rowOff>
    </xdr:from>
    <xdr:to>
      <xdr:col>6</xdr:col>
      <xdr:colOff>18005</xdr:colOff>
      <xdr:row>3</xdr:row>
      <xdr:rowOff>248909</xdr:rowOff>
    </xdr:to>
    <xdr:cxnSp macro="">
      <xdr:nvCxnSpPr>
        <xdr:cNvPr id="14" name="Straight Arrow Connector 13">
          <a:extLst>
            <a:ext uri="{FF2B5EF4-FFF2-40B4-BE49-F238E27FC236}">
              <a16:creationId xmlns:a16="http://schemas.microsoft.com/office/drawing/2014/main" id="{00000000-0008-0000-0300-00000E000000}"/>
            </a:ext>
          </a:extLst>
        </xdr:cNvPr>
        <xdr:cNvCxnSpPr/>
      </xdr:nvCxnSpPr>
      <xdr:spPr>
        <a:xfrm rot="10800000" flipV="1">
          <a:off x="4386805" y="1930453"/>
          <a:ext cx="0" cy="248856"/>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11596</xdr:colOff>
      <xdr:row>2</xdr:row>
      <xdr:rowOff>326858</xdr:rowOff>
    </xdr:from>
    <xdr:to>
      <xdr:col>7</xdr:col>
      <xdr:colOff>11596</xdr:colOff>
      <xdr:row>2</xdr:row>
      <xdr:rowOff>580393</xdr:rowOff>
    </xdr:to>
    <xdr:cxnSp macro="">
      <xdr:nvCxnSpPr>
        <xdr:cNvPr id="15" name="Straight Arrow Connector 14">
          <a:extLst>
            <a:ext uri="{FF2B5EF4-FFF2-40B4-BE49-F238E27FC236}">
              <a16:creationId xmlns:a16="http://schemas.microsoft.com/office/drawing/2014/main" id="{00000000-0008-0000-0300-00000F000000}"/>
            </a:ext>
          </a:extLst>
        </xdr:cNvPr>
        <xdr:cNvCxnSpPr/>
      </xdr:nvCxnSpPr>
      <xdr:spPr>
        <a:xfrm flipV="1">
          <a:off x="5104296" y="1660358"/>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15607</xdr:colOff>
      <xdr:row>2</xdr:row>
      <xdr:rowOff>326858</xdr:rowOff>
    </xdr:from>
    <xdr:to>
      <xdr:col>9</xdr:col>
      <xdr:colOff>15607</xdr:colOff>
      <xdr:row>2</xdr:row>
      <xdr:rowOff>580393</xdr:rowOff>
    </xdr:to>
    <xdr:cxnSp macro="">
      <xdr:nvCxnSpPr>
        <xdr:cNvPr id="16" name="Straight Arrow Connector 15">
          <a:extLst>
            <a:ext uri="{FF2B5EF4-FFF2-40B4-BE49-F238E27FC236}">
              <a16:creationId xmlns:a16="http://schemas.microsoft.com/office/drawing/2014/main" id="{00000000-0008-0000-0300-000010000000}"/>
            </a:ext>
          </a:extLst>
        </xdr:cNvPr>
        <xdr:cNvCxnSpPr/>
      </xdr:nvCxnSpPr>
      <xdr:spPr>
        <a:xfrm flipV="1">
          <a:off x="6539396" y="1663700"/>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22015</xdr:colOff>
      <xdr:row>2</xdr:row>
      <xdr:rowOff>596953</xdr:rowOff>
    </xdr:from>
    <xdr:to>
      <xdr:col>8</xdr:col>
      <xdr:colOff>22015</xdr:colOff>
      <xdr:row>3</xdr:row>
      <xdr:rowOff>248909</xdr:rowOff>
    </xdr:to>
    <xdr:cxnSp macro="">
      <xdr:nvCxnSpPr>
        <xdr:cNvPr id="17" name="Straight Arrow Connector 16">
          <a:extLst>
            <a:ext uri="{FF2B5EF4-FFF2-40B4-BE49-F238E27FC236}">
              <a16:creationId xmlns:a16="http://schemas.microsoft.com/office/drawing/2014/main" id="{00000000-0008-0000-0300-000011000000}"/>
            </a:ext>
          </a:extLst>
        </xdr:cNvPr>
        <xdr:cNvCxnSpPr/>
      </xdr:nvCxnSpPr>
      <xdr:spPr>
        <a:xfrm rot="10800000" flipV="1">
          <a:off x="5823910" y="1933795"/>
          <a:ext cx="0" cy="253535"/>
        </a:xfrm>
        <a:prstGeom prst="straightConnector1">
          <a:avLst/>
        </a:prstGeom>
        <a:ln>
          <a:solidFill>
            <a:srgbClr val="807F83"/>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165100</xdr:colOff>
      <xdr:row>0</xdr:row>
      <xdr:rowOff>215899</xdr:rowOff>
    </xdr:from>
    <xdr:to>
      <xdr:col>0</xdr:col>
      <xdr:colOff>549451</xdr:colOff>
      <xdr:row>0</xdr:row>
      <xdr:rowOff>652011</xdr:rowOff>
    </xdr:to>
    <xdr:pic>
      <xdr:nvPicPr>
        <xdr:cNvPr id="18" name="Picture 17">
          <a:extLst>
            <a:ext uri="{FF2B5EF4-FFF2-40B4-BE49-F238E27FC236}">
              <a16:creationId xmlns:a16="http://schemas.microsoft.com/office/drawing/2014/main" id="{B4D38DEE-E80B-9A4D-B94B-CFAEFBEB5A1A}"/>
            </a:ext>
          </a:extLst>
        </xdr:cNvPr>
        <xdr:cNvPicPr>
          <a:picLocks noChangeAspect="1"/>
        </xdr:cNvPicPr>
      </xdr:nvPicPr>
      <xdr:blipFill rotWithShape="1">
        <a:blip xmlns:r="http://schemas.openxmlformats.org/officeDocument/2006/relationships" r:embed="rId1">
          <a:biLevel thresh="25000"/>
        </a:blip>
        <a:srcRect r="78084"/>
        <a:stretch/>
      </xdr:blipFill>
      <xdr:spPr>
        <a:xfrm>
          <a:off x="165100" y="215899"/>
          <a:ext cx="384351" cy="436112"/>
        </a:xfrm>
        <a:prstGeom prst="rect">
          <a:avLst/>
        </a:prstGeom>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topLeftCell="A10" zoomScale="109" zoomScaleNormal="95" zoomScalePageLayoutView="95" workbookViewId="0">
      <selection activeCell="A21" sqref="A21:K21"/>
    </sheetView>
  </sheetViews>
  <sheetFormatPr baseColWidth="10" defaultColWidth="10.83203125" defaultRowHeight="18"/>
  <cols>
    <col min="1" max="1" width="16" style="21" customWidth="1"/>
    <col min="2" max="2" width="3.33203125" style="21" customWidth="1"/>
    <col min="3" max="10" width="9.5" style="21" customWidth="1"/>
    <col min="11" max="11" width="17.6640625" style="21" customWidth="1"/>
    <col min="12" max="16384" width="10.83203125" style="21"/>
  </cols>
  <sheetData>
    <row r="1" spans="1:11" ht="64" customHeight="1">
      <c r="A1" s="64" t="s">
        <v>30</v>
      </c>
      <c r="B1" s="65"/>
      <c r="C1" s="65"/>
      <c r="D1" s="66" t="s">
        <v>33</v>
      </c>
      <c r="E1" s="66"/>
      <c r="F1" s="66"/>
      <c r="G1" s="66"/>
      <c r="H1" s="66"/>
      <c r="I1" s="66"/>
      <c r="J1" s="22"/>
      <c r="K1" s="23"/>
    </row>
    <row r="2" spans="1:11" ht="41" customHeight="1">
      <c r="A2" s="10"/>
      <c r="B2" s="11"/>
      <c r="C2" s="45" t="s">
        <v>7</v>
      </c>
      <c r="D2" s="45"/>
      <c r="E2" s="45" t="s">
        <v>10</v>
      </c>
      <c r="F2" s="45"/>
      <c r="G2" s="45" t="s">
        <v>11</v>
      </c>
      <c r="H2" s="45"/>
      <c r="I2" s="45" t="s">
        <v>12</v>
      </c>
      <c r="J2" s="45"/>
      <c r="K2" s="12"/>
    </row>
    <row r="3" spans="1:11" ht="47" customHeight="1">
      <c r="A3" s="67" t="s">
        <v>29</v>
      </c>
      <c r="B3" s="13"/>
      <c r="C3" s="69"/>
      <c r="D3" s="69"/>
      <c r="E3" s="69"/>
      <c r="F3" s="69"/>
      <c r="G3" s="69"/>
      <c r="H3" s="69"/>
      <c r="I3" s="69"/>
      <c r="J3" s="69"/>
      <c r="K3" s="70" t="s">
        <v>37</v>
      </c>
    </row>
    <row r="4" spans="1:11" ht="38" customHeight="1" thickBot="1">
      <c r="A4" s="68"/>
      <c r="B4" s="14"/>
      <c r="C4" s="72"/>
      <c r="D4" s="73"/>
      <c r="E4" s="73"/>
      <c r="F4" s="73"/>
      <c r="G4" s="73"/>
      <c r="H4" s="73"/>
      <c r="I4" s="73"/>
      <c r="J4" s="73"/>
      <c r="K4" s="71"/>
    </row>
    <row r="5" spans="1:11" ht="17" customHeight="1" thickBot="1">
      <c r="A5" s="15"/>
      <c r="B5" s="14"/>
      <c r="C5" s="16"/>
      <c r="D5" s="74" t="s">
        <v>6</v>
      </c>
      <c r="E5" s="75"/>
      <c r="F5" s="75"/>
      <c r="G5" s="75"/>
      <c r="H5" s="75"/>
      <c r="I5" s="76"/>
      <c r="J5" s="17"/>
      <c r="K5" s="18"/>
    </row>
    <row r="6" spans="1:11" ht="43" customHeight="1" thickBot="1">
      <c r="A6" s="44" t="s">
        <v>27</v>
      </c>
      <c r="B6" s="45"/>
      <c r="C6" s="45"/>
      <c r="D6" s="46">
        <v>90</v>
      </c>
      <c r="E6" s="47"/>
      <c r="F6" s="48">
        <v>80</v>
      </c>
      <c r="G6" s="48"/>
      <c r="H6" s="49">
        <v>90</v>
      </c>
      <c r="I6" s="50"/>
      <c r="J6" s="11"/>
      <c r="K6" s="19"/>
    </row>
    <row r="7" spans="1:11" ht="11" customHeight="1" thickBot="1">
      <c r="A7" s="10"/>
      <c r="B7" s="11"/>
      <c r="C7" s="57"/>
      <c r="D7" s="57"/>
      <c r="E7" s="57"/>
      <c r="F7" s="57"/>
      <c r="G7" s="57"/>
      <c r="H7" s="57"/>
      <c r="I7" s="57"/>
      <c r="J7" s="57"/>
      <c r="K7" s="12"/>
    </row>
    <row r="8" spans="1:11" ht="43" customHeight="1">
      <c r="A8" s="58" t="s">
        <v>8</v>
      </c>
      <c r="B8" s="59"/>
      <c r="C8" s="60">
        <f>SUM(E8/D6*100)</f>
        <v>154.32098765432099</v>
      </c>
      <c r="D8" s="61"/>
      <c r="E8" s="60">
        <f>SUM(G8/F6*100)</f>
        <v>138.88888888888889</v>
      </c>
      <c r="F8" s="61"/>
      <c r="G8" s="60">
        <f>SUM(I8/H6*100)</f>
        <v>111.11111111111111</v>
      </c>
      <c r="H8" s="61"/>
      <c r="I8" s="62">
        <f>SUM(G13/G17)</f>
        <v>100</v>
      </c>
      <c r="J8" s="63"/>
      <c r="K8" s="86" t="s">
        <v>22</v>
      </c>
    </row>
    <row r="9" spans="1:11" ht="43" customHeight="1">
      <c r="A9" s="89" t="s">
        <v>9</v>
      </c>
      <c r="B9" s="90"/>
      <c r="C9" s="91">
        <f>SUM(C8/12)</f>
        <v>12.860082304526749</v>
      </c>
      <c r="D9" s="92"/>
      <c r="E9" s="51">
        <f>SUM(E8/12)</f>
        <v>11.574074074074074</v>
      </c>
      <c r="F9" s="51"/>
      <c r="G9" s="51">
        <f>SUM(G8/12)</f>
        <v>9.2592592592592595</v>
      </c>
      <c r="H9" s="51"/>
      <c r="I9" s="51">
        <f>SUM(I8/12)</f>
        <v>8.3333333333333339</v>
      </c>
      <c r="J9" s="52"/>
      <c r="K9" s="87"/>
    </row>
    <row r="10" spans="1:11" ht="43" customHeight="1" thickBot="1">
      <c r="A10" s="53" t="s">
        <v>3</v>
      </c>
      <c r="B10" s="54"/>
      <c r="C10" s="55">
        <f>SUM(C8/50)</f>
        <v>3.0864197530864197</v>
      </c>
      <c r="D10" s="56"/>
      <c r="E10" s="82">
        <f>SUM(E8/50)</f>
        <v>2.7777777777777777</v>
      </c>
      <c r="F10" s="82"/>
      <c r="G10" s="82">
        <f>SUM(G8/50)</f>
        <v>2.2222222222222223</v>
      </c>
      <c r="H10" s="82"/>
      <c r="I10" s="82">
        <f>SUM(I8/50)</f>
        <v>2</v>
      </c>
      <c r="J10" s="83"/>
      <c r="K10" s="88"/>
    </row>
    <row r="11" spans="1:11" ht="11" customHeight="1">
      <c r="A11" s="84"/>
      <c r="B11" s="85"/>
      <c r="C11" s="85"/>
      <c r="D11" s="85"/>
      <c r="E11" s="85"/>
      <c r="F11" s="85"/>
      <c r="G11" s="85"/>
      <c r="H11" s="85"/>
      <c r="I11" s="85"/>
      <c r="J11" s="85"/>
      <c r="K11" s="85"/>
    </row>
    <row r="12" spans="1:11">
      <c r="A12" s="25"/>
      <c r="B12" s="26"/>
      <c r="C12" s="26"/>
      <c r="D12" s="26"/>
      <c r="E12" s="26"/>
      <c r="G12" s="32" t="s">
        <v>5</v>
      </c>
      <c r="H12" s="26"/>
      <c r="I12" s="26"/>
      <c r="J12" s="26"/>
      <c r="K12" s="26"/>
    </row>
    <row r="13" spans="1:11">
      <c r="A13" s="27"/>
      <c r="B13" s="20"/>
      <c r="C13" s="77">
        <f>SUM(C10)</f>
        <v>3.0864197530864197</v>
      </c>
      <c r="D13" s="28"/>
      <c r="E13" s="29"/>
      <c r="F13" s="29"/>
      <c r="G13" s="78">
        <v>10000</v>
      </c>
      <c r="H13" s="28"/>
      <c r="I13" s="28"/>
      <c r="J13" s="28"/>
      <c r="K13" s="20"/>
    </row>
    <row r="14" spans="1:11">
      <c r="A14" s="27"/>
      <c r="B14" s="20"/>
      <c r="C14" s="77"/>
      <c r="D14" s="41" t="s">
        <v>24</v>
      </c>
      <c r="E14" s="41"/>
      <c r="F14" s="41"/>
      <c r="G14" s="79"/>
      <c r="H14" s="41" t="s">
        <v>34</v>
      </c>
      <c r="I14" s="41"/>
      <c r="J14" s="41"/>
      <c r="K14" s="20"/>
    </row>
    <row r="15" spans="1:11" ht="19" thickBot="1">
      <c r="A15" s="27"/>
      <c r="B15" s="20"/>
      <c r="C15" s="77"/>
      <c r="D15" s="28"/>
      <c r="E15" s="29"/>
      <c r="F15" s="29"/>
      <c r="G15" s="79"/>
      <c r="H15" s="28"/>
      <c r="I15" s="28"/>
      <c r="J15" s="28"/>
      <c r="K15" s="20"/>
    </row>
    <row r="16" spans="1:11" ht="17" customHeight="1">
      <c r="A16" s="27"/>
      <c r="B16" s="20"/>
      <c r="C16" s="28"/>
      <c r="D16" s="28"/>
      <c r="E16" s="29"/>
      <c r="F16" s="29"/>
      <c r="G16" s="33" t="s">
        <v>4</v>
      </c>
      <c r="H16" s="28"/>
      <c r="I16" s="28"/>
      <c r="J16" s="28"/>
      <c r="K16" s="20"/>
    </row>
    <row r="17" spans="1:11">
      <c r="A17" s="27"/>
      <c r="B17" s="20"/>
      <c r="C17" s="77">
        <f>SUM(I10)</f>
        <v>2</v>
      </c>
      <c r="D17" s="28"/>
      <c r="E17" s="29"/>
      <c r="F17" s="29"/>
      <c r="G17" s="78">
        <v>100</v>
      </c>
      <c r="H17" s="28"/>
      <c r="I17" s="28"/>
      <c r="J17" s="28"/>
      <c r="K17" s="20"/>
    </row>
    <row r="18" spans="1:11">
      <c r="A18" s="27"/>
      <c r="B18" s="20"/>
      <c r="C18" s="77"/>
      <c r="D18" s="41" t="s">
        <v>26</v>
      </c>
      <c r="E18" s="41"/>
      <c r="F18" s="41"/>
      <c r="G18" s="79"/>
      <c r="H18" s="30" t="s">
        <v>25</v>
      </c>
      <c r="I18" s="30"/>
      <c r="J18" s="30"/>
      <c r="K18" s="20"/>
    </row>
    <row r="19" spans="1:11">
      <c r="A19" s="27"/>
      <c r="B19" s="20"/>
      <c r="C19" s="77"/>
      <c r="D19" s="28"/>
      <c r="E19" s="29"/>
      <c r="F19" s="29"/>
      <c r="G19" s="79"/>
      <c r="H19" s="28"/>
      <c r="I19" s="28"/>
      <c r="J19" s="28"/>
      <c r="K19" s="20"/>
    </row>
    <row r="20" spans="1:11">
      <c r="A20" s="27"/>
      <c r="B20" s="20"/>
      <c r="C20" s="20"/>
      <c r="D20" s="20"/>
      <c r="E20" s="20"/>
      <c r="F20" s="20"/>
      <c r="G20" s="20"/>
      <c r="H20" s="20"/>
      <c r="I20" s="20"/>
      <c r="J20" s="20"/>
      <c r="K20" s="20"/>
    </row>
    <row r="21" spans="1:11" ht="183" customHeight="1">
      <c r="A21" s="80" t="s">
        <v>39</v>
      </c>
      <c r="B21" s="80"/>
      <c r="C21" s="81"/>
      <c r="D21" s="81"/>
      <c r="E21" s="81"/>
      <c r="F21" s="81"/>
      <c r="G21" s="81"/>
      <c r="H21" s="81"/>
      <c r="I21" s="81"/>
      <c r="J21" s="81"/>
      <c r="K21" s="81"/>
    </row>
    <row r="22" spans="1:11">
      <c r="G22" s="42" t="s">
        <v>35</v>
      </c>
      <c r="H22" s="42"/>
      <c r="I22" s="42"/>
      <c r="J22" s="42"/>
      <c r="K22" s="42"/>
    </row>
    <row r="23" spans="1:11">
      <c r="G23" s="43"/>
      <c r="H23" s="43"/>
      <c r="I23" s="43"/>
      <c r="J23" s="43"/>
      <c r="K23" s="43"/>
    </row>
  </sheetData>
  <mergeCells count="43">
    <mergeCell ref="C17:C19"/>
    <mergeCell ref="G17:G19"/>
    <mergeCell ref="D18:F18"/>
    <mergeCell ref="A21:K21"/>
    <mergeCell ref="E10:F10"/>
    <mergeCell ref="G10:H10"/>
    <mergeCell ref="I10:J10"/>
    <mergeCell ref="A11:K11"/>
    <mergeCell ref="C13:C15"/>
    <mergeCell ref="G13:G15"/>
    <mergeCell ref="D14:F14"/>
    <mergeCell ref="K8:K10"/>
    <mergeCell ref="A9:B9"/>
    <mergeCell ref="C9:D9"/>
    <mergeCell ref="E9:F9"/>
    <mergeCell ref="G9:H9"/>
    <mergeCell ref="A3:A4"/>
    <mergeCell ref="C3:J3"/>
    <mergeCell ref="K3:K4"/>
    <mergeCell ref="C4:J4"/>
    <mergeCell ref="D5:I5"/>
    <mergeCell ref="A1:C1"/>
    <mergeCell ref="D1:I1"/>
    <mergeCell ref="C2:D2"/>
    <mergeCell ref="E2:F2"/>
    <mergeCell ref="G2:H2"/>
    <mergeCell ref="I2:J2"/>
    <mergeCell ref="H14:J14"/>
    <mergeCell ref="G22:K22"/>
    <mergeCell ref="G23:K23"/>
    <mergeCell ref="A6:C6"/>
    <mergeCell ref="D6:E6"/>
    <mergeCell ref="F6:G6"/>
    <mergeCell ref="H6:I6"/>
    <mergeCell ref="I9:J9"/>
    <mergeCell ref="A10:B10"/>
    <mergeCell ref="C10:D10"/>
    <mergeCell ref="C7:J7"/>
    <mergeCell ref="A8:B8"/>
    <mergeCell ref="C8:D8"/>
    <mergeCell ref="E8:F8"/>
    <mergeCell ref="G8:H8"/>
    <mergeCell ref="I8:J8"/>
  </mergeCells>
  <pageMargins left="0.75" right="0.75" top="1" bottom="1" header="0.5" footer="0.5"/>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tabSelected="1" zoomScale="80" zoomScaleNormal="80" zoomScalePageLayoutView="95" workbookViewId="0">
      <selection activeCell="A21" sqref="A21:M21"/>
    </sheetView>
  </sheetViews>
  <sheetFormatPr baseColWidth="10" defaultColWidth="10.83203125" defaultRowHeight="16"/>
  <cols>
    <col min="1" max="1" width="16" style="1" customWidth="1"/>
    <col min="2" max="2" width="3.33203125" style="1" customWidth="1"/>
    <col min="3" max="7" width="9.5" style="1" customWidth="1"/>
    <col min="8" max="8" width="11" style="1" customWidth="1"/>
    <col min="9" max="12" width="9.5" style="1" customWidth="1"/>
    <col min="13" max="13" width="17.6640625" style="1" customWidth="1"/>
    <col min="14" max="16384" width="10.83203125" style="1"/>
  </cols>
  <sheetData>
    <row r="1" spans="1:13" ht="64" customHeight="1">
      <c r="A1" s="64" t="s">
        <v>30</v>
      </c>
      <c r="B1" s="65"/>
      <c r="C1" s="65"/>
      <c r="D1" s="66" t="s">
        <v>32</v>
      </c>
      <c r="E1" s="107"/>
      <c r="F1" s="107"/>
      <c r="G1" s="107"/>
      <c r="H1" s="107"/>
      <c r="I1" s="107"/>
      <c r="J1" s="107"/>
      <c r="K1" s="107"/>
      <c r="L1" s="22"/>
      <c r="M1" s="23"/>
    </row>
    <row r="2" spans="1:13" ht="41" customHeight="1">
      <c r="A2" s="10"/>
      <c r="B2" s="11"/>
      <c r="C2" s="45" t="s">
        <v>17</v>
      </c>
      <c r="D2" s="45"/>
      <c r="E2" s="45" t="s">
        <v>18</v>
      </c>
      <c r="F2" s="45"/>
      <c r="G2" s="45" t="s">
        <v>19</v>
      </c>
      <c r="H2" s="45"/>
      <c r="I2" s="45" t="s">
        <v>20</v>
      </c>
      <c r="J2" s="45"/>
      <c r="K2" s="45" t="s">
        <v>21</v>
      </c>
      <c r="L2" s="45"/>
      <c r="M2" s="12"/>
    </row>
    <row r="3" spans="1:13" ht="47" customHeight="1">
      <c r="A3" s="67" t="s">
        <v>29</v>
      </c>
      <c r="B3" s="13"/>
      <c r="C3" s="69"/>
      <c r="D3" s="69"/>
      <c r="E3" s="69"/>
      <c r="F3" s="69"/>
      <c r="G3" s="69"/>
      <c r="H3" s="69"/>
      <c r="I3" s="69"/>
      <c r="J3" s="69"/>
      <c r="K3" s="69"/>
      <c r="L3" s="69"/>
      <c r="M3" s="70" t="s">
        <v>28</v>
      </c>
    </row>
    <row r="4" spans="1:13" ht="38" customHeight="1" thickBot="1">
      <c r="A4" s="68"/>
      <c r="B4" s="14"/>
      <c r="C4" s="72"/>
      <c r="D4" s="73"/>
      <c r="E4" s="73"/>
      <c r="F4" s="73"/>
      <c r="G4" s="73"/>
      <c r="H4" s="73"/>
      <c r="I4" s="73"/>
      <c r="J4" s="73"/>
      <c r="K4" s="73"/>
      <c r="L4" s="73"/>
      <c r="M4" s="71"/>
    </row>
    <row r="5" spans="1:13" ht="17" customHeight="1" thickBot="1">
      <c r="A5" s="15"/>
      <c r="B5" s="14"/>
      <c r="C5" s="16"/>
      <c r="D5" s="74" t="s">
        <v>6</v>
      </c>
      <c r="E5" s="75"/>
      <c r="F5" s="75"/>
      <c r="G5" s="75"/>
      <c r="H5" s="75"/>
      <c r="I5" s="75"/>
      <c r="J5" s="75"/>
      <c r="K5" s="76"/>
      <c r="L5" s="17"/>
      <c r="M5" s="18"/>
    </row>
    <row r="6" spans="1:13" ht="43" customHeight="1" thickBot="1">
      <c r="A6" s="44" t="s">
        <v>27</v>
      </c>
      <c r="B6" s="45"/>
      <c r="C6" s="45"/>
      <c r="D6" s="46">
        <v>80</v>
      </c>
      <c r="E6" s="47"/>
      <c r="F6" s="48">
        <v>60</v>
      </c>
      <c r="G6" s="48"/>
      <c r="H6" s="48">
        <v>50</v>
      </c>
      <c r="I6" s="48"/>
      <c r="J6" s="49">
        <v>50</v>
      </c>
      <c r="K6" s="50"/>
      <c r="L6" s="11"/>
      <c r="M6" s="19"/>
    </row>
    <row r="7" spans="1:13" ht="11" customHeight="1" thickBot="1">
      <c r="A7" s="2"/>
      <c r="B7" s="4"/>
      <c r="C7" s="96"/>
      <c r="D7" s="96"/>
      <c r="E7" s="96"/>
      <c r="F7" s="96"/>
      <c r="G7" s="96"/>
      <c r="H7" s="96"/>
      <c r="I7" s="96"/>
      <c r="J7" s="96"/>
      <c r="K7" s="96"/>
      <c r="L7" s="96"/>
      <c r="M7" s="3"/>
    </row>
    <row r="8" spans="1:13" ht="43" customHeight="1">
      <c r="A8" s="114" t="s">
        <v>8</v>
      </c>
      <c r="B8" s="115"/>
      <c r="C8" s="116">
        <f>SUM(E8/D6*100)</f>
        <v>100</v>
      </c>
      <c r="D8" s="117"/>
      <c r="E8" s="116">
        <f>SUM(G8/F6*100)</f>
        <v>80</v>
      </c>
      <c r="F8" s="117"/>
      <c r="G8" s="116">
        <f>SUM(I8/H6*100)</f>
        <v>48</v>
      </c>
      <c r="H8" s="117"/>
      <c r="I8" s="116">
        <f>SUM(K8/J6*100)</f>
        <v>24</v>
      </c>
      <c r="J8" s="117"/>
      <c r="K8" s="110">
        <f>SUM(H13/H17)</f>
        <v>12</v>
      </c>
      <c r="L8" s="111"/>
      <c r="M8" s="104" t="s">
        <v>22</v>
      </c>
    </row>
    <row r="9" spans="1:13" ht="43" customHeight="1">
      <c r="A9" s="112" t="s">
        <v>9</v>
      </c>
      <c r="B9" s="113"/>
      <c r="C9" s="91">
        <f>SUM(C8/12)</f>
        <v>8.3333333333333339</v>
      </c>
      <c r="D9" s="92"/>
      <c r="E9" s="52">
        <f>SUM(E8/12)</f>
        <v>6.666666666666667</v>
      </c>
      <c r="F9" s="92"/>
      <c r="G9" s="51">
        <f>SUM(G8/12)</f>
        <v>4</v>
      </c>
      <c r="H9" s="51"/>
      <c r="I9" s="51">
        <f>SUM(I8/12)</f>
        <v>2</v>
      </c>
      <c r="J9" s="51"/>
      <c r="K9" s="51">
        <f>SUM(K8/12)</f>
        <v>1</v>
      </c>
      <c r="L9" s="52"/>
      <c r="M9" s="105"/>
    </row>
    <row r="10" spans="1:13" ht="43" customHeight="1" thickBot="1">
      <c r="A10" s="108" t="s">
        <v>3</v>
      </c>
      <c r="B10" s="109"/>
      <c r="C10" s="55">
        <f>SUM(C8/50)</f>
        <v>2</v>
      </c>
      <c r="D10" s="56"/>
      <c r="E10" s="83">
        <f>SUM(E8/50)</f>
        <v>1.6</v>
      </c>
      <c r="F10" s="56"/>
      <c r="G10" s="82">
        <f>SUM(G8/50)</f>
        <v>0.96</v>
      </c>
      <c r="H10" s="82"/>
      <c r="I10" s="82">
        <f>SUM(I8/50)</f>
        <v>0.48</v>
      </c>
      <c r="J10" s="82"/>
      <c r="K10" s="82">
        <f>SUM(K8/50)</f>
        <v>0.24</v>
      </c>
      <c r="L10" s="83"/>
      <c r="M10" s="106"/>
    </row>
    <row r="11" spans="1:13" ht="11" customHeight="1">
      <c r="A11" s="97"/>
      <c r="B11" s="98"/>
      <c r="C11" s="98"/>
      <c r="D11" s="98"/>
      <c r="E11" s="98"/>
      <c r="F11" s="98"/>
      <c r="G11" s="98"/>
      <c r="H11" s="98"/>
      <c r="I11" s="98"/>
      <c r="J11" s="98"/>
      <c r="K11" s="98"/>
      <c r="L11" s="98"/>
      <c r="M11" s="98"/>
    </row>
    <row r="12" spans="1:13" ht="18">
      <c r="A12" s="6"/>
      <c r="B12" s="7"/>
      <c r="C12" s="7"/>
      <c r="D12" s="7"/>
      <c r="E12" s="7"/>
      <c r="F12" s="7"/>
      <c r="G12" s="7"/>
      <c r="H12" s="24" t="s">
        <v>5</v>
      </c>
      <c r="I12" s="7"/>
      <c r="J12" s="7"/>
      <c r="K12" s="7"/>
      <c r="L12" s="7"/>
      <c r="M12" s="7"/>
    </row>
    <row r="13" spans="1:13">
      <c r="A13" s="8"/>
      <c r="B13" s="9"/>
      <c r="C13" s="99">
        <f>SUM(C10)</f>
        <v>2</v>
      </c>
      <c r="D13" s="9"/>
      <c r="E13" s="9"/>
      <c r="F13" s="9"/>
      <c r="H13" s="101">
        <v>300000</v>
      </c>
      <c r="I13" s="9"/>
      <c r="J13" s="9"/>
      <c r="K13" s="9"/>
      <c r="L13" s="9"/>
      <c r="M13" s="9"/>
    </row>
    <row r="14" spans="1:13" ht="17">
      <c r="A14" s="8"/>
      <c r="B14" s="9"/>
      <c r="C14" s="100"/>
      <c r="D14" s="120" t="s">
        <v>24</v>
      </c>
      <c r="E14" s="120"/>
      <c r="F14" s="120"/>
      <c r="H14" s="102"/>
      <c r="I14" s="120" t="s">
        <v>23</v>
      </c>
      <c r="J14" s="121"/>
      <c r="K14" s="121"/>
      <c r="L14" s="5"/>
      <c r="M14" s="9"/>
    </row>
    <row r="15" spans="1:13" ht="17" thickBot="1">
      <c r="A15" s="8"/>
      <c r="B15" s="9"/>
      <c r="C15" s="100"/>
      <c r="D15" s="9"/>
      <c r="E15" s="9"/>
      <c r="F15" s="9"/>
      <c r="H15" s="103"/>
      <c r="I15" s="9"/>
      <c r="J15" s="9"/>
      <c r="K15" s="9"/>
      <c r="L15" s="9"/>
      <c r="M15" s="9"/>
    </row>
    <row r="16" spans="1:13" ht="17" customHeight="1">
      <c r="A16" s="8"/>
      <c r="B16" s="9"/>
      <c r="C16" s="9"/>
      <c r="D16" s="9"/>
      <c r="E16" s="9"/>
      <c r="F16" s="9"/>
      <c r="H16" s="31" t="s">
        <v>4</v>
      </c>
      <c r="I16" s="9"/>
      <c r="J16" s="9"/>
      <c r="K16" s="9"/>
      <c r="L16" s="9"/>
      <c r="M16" s="9"/>
    </row>
    <row r="17" spans="1:13">
      <c r="A17" s="8"/>
      <c r="B17" s="9"/>
      <c r="C17" s="99">
        <f>SUM(K10)</f>
        <v>0.24</v>
      </c>
      <c r="D17" s="9"/>
      <c r="E17" s="9"/>
      <c r="F17" s="9"/>
      <c r="H17" s="101">
        <v>25000</v>
      </c>
      <c r="I17" s="9"/>
      <c r="J17" s="9"/>
      <c r="K17" s="9"/>
      <c r="L17" s="9"/>
      <c r="M17" s="9"/>
    </row>
    <row r="18" spans="1:13" ht="17">
      <c r="A18" s="8"/>
      <c r="B18" s="9"/>
      <c r="C18" s="100"/>
      <c r="D18" s="120" t="s">
        <v>26</v>
      </c>
      <c r="E18" s="120"/>
      <c r="F18" s="120"/>
      <c r="H18" s="102"/>
      <c r="I18" s="120" t="s">
        <v>25</v>
      </c>
      <c r="J18" s="120"/>
      <c r="K18" s="120"/>
      <c r="L18" s="5"/>
      <c r="M18" s="9"/>
    </row>
    <row r="19" spans="1:13">
      <c r="A19" s="8"/>
      <c r="B19" s="9"/>
      <c r="C19" s="100"/>
      <c r="D19" s="9"/>
      <c r="E19" s="9"/>
      <c r="F19" s="9"/>
      <c r="H19" s="102"/>
      <c r="I19" s="9"/>
      <c r="J19" s="9"/>
      <c r="K19" s="9"/>
      <c r="L19" s="9"/>
      <c r="M19" s="9"/>
    </row>
    <row r="20" spans="1:13">
      <c r="A20" s="8"/>
      <c r="B20" s="9"/>
      <c r="C20" s="9"/>
      <c r="D20" s="9"/>
      <c r="E20" s="9"/>
      <c r="F20" s="9"/>
      <c r="G20" s="9"/>
      <c r="H20" s="9"/>
      <c r="I20" s="9"/>
      <c r="J20" s="9"/>
      <c r="K20" s="9"/>
      <c r="L20" s="9"/>
      <c r="M20" s="9"/>
    </row>
    <row r="21" spans="1:13" ht="188" customHeight="1">
      <c r="A21" s="80" t="s">
        <v>39</v>
      </c>
      <c r="B21" s="118"/>
      <c r="C21" s="119"/>
      <c r="D21" s="119"/>
      <c r="E21" s="119"/>
      <c r="F21" s="119"/>
      <c r="G21" s="119"/>
      <c r="H21" s="119"/>
      <c r="I21" s="119"/>
      <c r="J21" s="119"/>
      <c r="K21" s="119"/>
      <c r="L21" s="119"/>
      <c r="M21" s="119"/>
    </row>
    <row r="22" spans="1:13">
      <c r="I22" s="94" t="s">
        <v>31</v>
      </c>
      <c r="J22" s="95"/>
      <c r="K22" s="95"/>
      <c r="L22" s="95"/>
      <c r="M22" s="95"/>
    </row>
    <row r="23" spans="1:13">
      <c r="I23" s="93"/>
      <c r="J23" s="93"/>
      <c r="K23" s="93"/>
      <c r="L23" s="93"/>
      <c r="M23" s="93"/>
    </row>
  </sheetData>
  <mergeCells count="49">
    <mergeCell ref="C17:C19"/>
    <mergeCell ref="H17:H19"/>
    <mergeCell ref="A21:M21"/>
    <mergeCell ref="D14:F14"/>
    <mergeCell ref="I14:K14"/>
    <mergeCell ref="I18:K18"/>
    <mergeCell ref="D18:F18"/>
    <mergeCell ref="A1:C1"/>
    <mergeCell ref="D1:K1"/>
    <mergeCell ref="K9:L9"/>
    <mergeCell ref="A10:B10"/>
    <mergeCell ref="C10:D10"/>
    <mergeCell ref="E10:F10"/>
    <mergeCell ref="G10:H10"/>
    <mergeCell ref="I10:J10"/>
    <mergeCell ref="K8:L8"/>
    <mergeCell ref="A9:B9"/>
    <mergeCell ref="C9:D9"/>
    <mergeCell ref="A8:B8"/>
    <mergeCell ref="C8:D8"/>
    <mergeCell ref="E8:F8"/>
    <mergeCell ref="G8:H8"/>
    <mergeCell ref="I8:J8"/>
    <mergeCell ref="A3:A4"/>
    <mergeCell ref="C3:L3"/>
    <mergeCell ref="M3:M4"/>
    <mergeCell ref="C4:L4"/>
    <mergeCell ref="A6:C6"/>
    <mergeCell ref="D6:E6"/>
    <mergeCell ref="F6:G6"/>
    <mergeCell ref="H6:I6"/>
    <mergeCell ref="D5:K5"/>
    <mergeCell ref="J6:K6"/>
    <mergeCell ref="I23:M23"/>
    <mergeCell ref="I22:M22"/>
    <mergeCell ref="C2:D2"/>
    <mergeCell ref="E2:F2"/>
    <mergeCell ref="G2:H2"/>
    <mergeCell ref="I2:J2"/>
    <mergeCell ref="K2:L2"/>
    <mergeCell ref="E9:F9"/>
    <mergeCell ref="G9:H9"/>
    <mergeCell ref="I9:J9"/>
    <mergeCell ref="C7:L7"/>
    <mergeCell ref="K10:L10"/>
    <mergeCell ref="A11:M11"/>
    <mergeCell ref="C13:C15"/>
    <mergeCell ref="H13:H15"/>
    <mergeCell ref="M8:M10"/>
  </mergeCells>
  <pageMargins left="0.75" right="0.75" top="1" bottom="1" header="0.5" footer="0.5"/>
  <pageSetup paperSize="9"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
  <sheetViews>
    <sheetView topLeftCell="A12" zoomScale="95" zoomScaleNormal="95" zoomScalePageLayoutView="95" workbookViewId="0">
      <selection activeCell="P14" sqref="P14"/>
    </sheetView>
  </sheetViews>
  <sheetFormatPr baseColWidth="10" defaultColWidth="10.83203125" defaultRowHeight="18"/>
  <cols>
    <col min="1" max="1" width="16" style="21" customWidth="1"/>
    <col min="2" max="2" width="3.33203125" style="21" customWidth="1"/>
    <col min="3" max="14" width="9.5" style="21" customWidth="1"/>
    <col min="15" max="15" width="17.6640625" style="21" customWidth="1"/>
    <col min="16" max="16384" width="10.83203125" style="21"/>
  </cols>
  <sheetData>
    <row r="1" spans="1:16" ht="64" customHeight="1">
      <c r="A1" s="122" t="s">
        <v>30</v>
      </c>
      <c r="B1" s="123"/>
      <c r="C1" s="123"/>
      <c r="D1" s="124" t="s">
        <v>36</v>
      </c>
      <c r="E1" s="124"/>
      <c r="F1" s="124"/>
      <c r="G1" s="124"/>
      <c r="H1" s="124"/>
      <c r="I1" s="124"/>
      <c r="J1" s="124"/>
      <c r="K1" s="124"/>
      <c r="L1" s="124"/>
      <c r="M1" s="124"/>
      <c r="N1" s="36"/>
      <c r="O1" s="37"/>
    </row>
    <row r="2" spans="1:16" ht="41" customHeight="1">
      <c r="A2" s="10"/>
      <c r="B2" s="11"/>
      <c r="C2" s="45" t="s">
        <v>7</v>
      </c>
      <c r="D2" s="45"/>
      <c r="E2" s="45" t="s">
        <v>10</v>
      </c>
      <c r="F2" s="45"/>
      <c r="G2" s="45" t="s">
        <v>11</v>
      </c>
      <c r="H2" s="45"/>
      <c r="I2" s="45" t="s">
        <v>12</v>
      </c>
      <c r="J2" s="45"/>
      <c r="K2" s="45" t="s">
        <v>13</v>
      </c>
      <c r="L2" s="45"/>
      <c r="M2" s="45" t="s">
        <v>14</v>
      </c>
      <c r="N2" s="45"/>
      <c r="O2" s="12"/>
    </row>
    <row r="3" spans="1:16" ht="47" customHeight="1">
      <c r="A3" s="67" t="s">
        <v>29</v>
      </c>
      <c r="B3" s="13"/>
      <c r="C3" s="69"/>
      <c r="D3" s="69"/>
      <c r="E3" s="69"/>
      <c r="F3" s="69"/>
      <c r="G3" s="69"/>
      <c r="H3" s="69"/>
      <c r="I3" s="69"/>
      <c r="J3" s="69"/>
      <c r="K3" s="69"/>
      <c r="L3" s="69"/>
      <c r="M3" s="69"/>
      <c r="N3" s="69"/>
      <c r="O3" s="70" t="s">
        <v>28</v>
      </c>
    </row>
    <row r="4" spans="1:16" ht="38" customHeight="1" thickBot="1">
      <c r="A4" s="68"/>
      <c r="B4" s="14"/>
      <c r="C4" s="72"/>
      <c r="D4" s="73"/>
      <c r="E4" s="73"/>
      <c r="F4" s="73"/>
      <c r="G4" s="73"/>
      <c r="H4" s="73"/>
      <c r="I4" s="73"/>
      <c r="J4" s="73"/>
      <c r="K4" s="73"/>
      <c r="L4" s="73"/>
      <c r="M4" s="73"/>
      <c r="N4" s="73"/>
      <c r="O4" s="71"/>
    </row>
    <row r="5" spans="1:16" ht="17" customHeight="1" thickBot="1">
      <c r="A5" s="15"/>
      <c r="B5" s="14"/>
      <c r="C5" s="16"/>
      <c r="D5" s="74" t="s">
        <v>6</v>
      </c>
      <c r="E5" s="75"/>
      <c r="F5" s="75"/>
      <c r="G5" s="75"/>
      <c r="H5" s="75"/>
      <c r="I5" s="75"/>
      <c r="J5" s="75"/>
      <c r="K5" s="75"/>
      <c r="L5" s="75"/>
      <c r="M5" s="76"/>
      <c r="N5" s="17"/>
      <c r="O5" s="18"/>
    </row>
    <row r="6" spans="1:16" ht="43" customHeight="1" thickBot="1">
      <c r="A6" s="44" t="s">
        <v>27</v>
      </c>
      <c r="B6" s="45"/>
      <c r="C6" s="45"/>
      <c r="D6" s="46">
        <v>90</v>
      </c>
      <c r="E6" s="47"/>
      <c r="F6" s="49">
        <v>75</v>
      </c>
      <c r="G6" s="127"/>
      <c r="H6" s="49">
        <v>60</v>
      </c>
      <c r="I6" s="127"/>
      <c r="J6" s="48">
        <v>70</v>
      </c>
      <c r="K6" s="48"/>
      <c r="L6" s="49">
        <v>90</v>
      </c>
      <c r="M6" s="50"/>
      <c r="N6" s="11"/>
      <c r="O6" s="19"/>
    </row>
    <row r="7" spans="1:16" ht="11" customHeight="1" thickBot="1">
      <c r="A7" s="10"/>
      <c r="B7" s="11"/>
      <c r="C7" s="57"/>
      <c r="D7" s="57"/>
      <c r="E7" s="57"/>
      <c r="F7" s="57"/>
      <c r="G7" s="57"/>
      <c r="H7" s="57"/>
      <c r="I7" s="57"/>
      <c r="J7" s="57"/>
      <c r="K7" s="57"/>
      <c r="L7" s="57"/>
      <c r="M7" s="57"/>
      <c r="N7" s="57"/>
      <c r="O7" s="12"/>
    </row>
    <row r="8" spans="1:16" ht="43" customHeight="1">
      <c r="A8" s="58" t="s">
        <v>8</v>
      </c>
      <c r="B8" s="59"/>
      <c r="C8" s="125">
        <f>SUM(E8/D6*100)</f>
        <v>235.15579071134621</v>
      </c>
      <c r="D8" s="126"/>
      <c r="E8" s="125">
        <f>SUM(I8/F6*100)</f>
        <v>211.64021164021162</v>
      </c>
      <c r="F8" s="126"/>
      <c r="G8" s="125">
        <f>SUM(K8/H6*100)</f>
        <v>185.18518518518519</v>
      </c>
      <c r="H8" s="126"/>
      <c r="I8" s="125">
        <f>SUM(K8/J6*100)</f>
        <v>158.73015873015873</v>
      </c>
      <c r="J8" s="126"/>
      <c r="K8" s="125">
        <f>SUM(M8/L6*100)</f>
        <v>111.11111111111111</v>
      </c>
      <c r="L8" s="126"/>
      <c r="M8" s="128">
        <f>SUM(I13/I17)</f>
        <v>100</v>
      </c>
      <c r="N8" s="129"/>
      <c r="O8" s="86" t="s">
        <v>22</v>
      </c>
    </row>
    <row r="9" spans="1:16" ht="43" customHeight="1">
      <c r="A9" s="89" t="s">
        <v>9</v>
      </c>
      <c r="B9" s="90"/>
      <c r="C9" s="91">
        <f>SUM(C8/12)</f>
        <v>19.596315892612186</v>
      </c>
      <c r="D9" s="92"/>
      <c r="E9" s="52">
        <f>SUM(E8/12)</f>
        <v>17.636684303350968</v>
      </c>
      <c r="F9" s="92"/>
      <c r="G9" s="52">
        <f>SUM(G8/12)</f>
        <v>15.4320987654321</v>
      </c>
      <c r="H9" s="92"/>
      <c r="I9" s="51">
        <f>SUM(I8/12)</f>
        <v>13.227513227513228</v>
      </c>
      <c r="J9" s="51"/>
      <c r="K9" s="51">
        <f>SUM(K8/12)</f>
        <v>9.2592592592592595</v>
      </c>
      <c r="L9" s="51"/>
      <c r="M9" s="51">
        <f>SUM(M8/12)</f>
        <v>8.3333333333333339</v>
      </c>
      <c r="N9" s="52"/>
      <c r="O9" s="87"/>
    </row>
    <row r="10" spans="1:16" ht="43" customHeight="1" thickBot="1">
      <c r="A10" s="53" t="s">
        <v>3</v>
      </c>
      <c r="B10" s="54"/>
      <c r="C10" s="55">
        <f>SUM(C8/50)</f>
        <v>4.7031158142269245</v>
      </c>
      <c r="D10" s="56"/>
      <c r="E10" s="83">
        <f>SUM(E8/50)</f>
        <v>4.2328042328042326</v>
      </c>
      <c r="F10" s="56"/>
      <c r="G10" s="83">
        <f>SUM(G8/50)</f>
        <v>3.7037037037037037</v>
      </c>
      <c r="H10" s="56"/>
      <c r="I10" s="82">
        <f>SUM(I8/50)</f>
        <v>3.1746031746031749</v>
      </c>
      <c r="J10" s="82"/>
      <c r="K10" s="82">
        <f>SUM(K8/50)</f>
        <v>2.2222222222222223</v>
      </c>
      <c r="L10" s="82"/>
      <c r="M10" s="82">
        <f>SUM(M8/50)</f>
        <v>2</v>
      </c>
      <c r="N10" s="83"/>
      <c r="O10" s="88"/>
    </row>
    <row r="11" spans="1:16" ht="11" customHeight="1">
      <c r="A11" s="84"/>
      <c r="B11" s="85"/>
      <c r="C11" s="85"/>
      <c r="D11" s="85"/>
      <c r="E11" s="85"/>
      <c r="F11" s="85"/>
      <c r="G11" s="85"/>
      <c r="H11" s="85"/>
      <c r="I11" s="85"/>
      <c r="J11" s="85"/>
      <c r="K11" s="85"/>
      <c r="L11" s="85"/>
      <c r="M11" s="85"/>
      <c r="N11" s="85"/>
      <c r="O11" s="85"/>
      <c r="P11" s="40"/>
    </row>
    <row r="12" spans="1:16">
      <c r="A12" s="25"/>
      <c r="B12" s="26"/>
      <c r="C12" s="26"/>
      <c r="D12" s="26"/>
      <c r="E12" s="26"/>
      <c r="F12" s="26"/>
      <c r="G12" s="26"/>
      <c r="H12" s="26"/>
      <c r="I12" s="32" t="s">
        <v>5</v>
      </c>
      <c r="J12" s="26"/>
      <c r="K12" s="26"/>
      <c r="L12" s="26"/>
      <c r="N12" s="26"/>
      <c r="O12" s="26"/>
      <c r="P12" s="40"/>
    </row>
    <row r="13" spans="1:16">
      <c r="A13" s="27"/>
      <c r="B13" s="20"/>
      <c r="D13" s="77">
        <f>SUM(C10)</f>
        <v>4.7031158142269245</v>
      </c>
      <c r="E13" s="20"/>
      <c r="F13" s="20"/>
      <c r="G13" s="20"/>
      <c r="H13" s="20"/>
      <c r="I13" s="78">
        <v>10000</v>
      </c>
      <c r="J13" s="20"/>
      <c r="K13" s="20"/>
      <c r="L13" s="20"/>
      <c r="N13" s="20"/>
      <c r="O13" s="20"/>
    </row>
    <row r="14" spans="1:16">
      <c r="A14" s="27"/>
      <c r="B14" s="20"/>
      <c r="D14" s="79"/>
      <c r="E14" s="41" t="s">
        <v>24</v>
      </c>
      <c r="F14" s="41"/>
      <c r="G14" s="41"/>
      <c r="H14" s="34"/>
      <c r="I14" s="79"/>
      <c r="J14" s="41" t="s">
        <v>34</v>
      </c>
      <c r="K14" s="41"/>
      <c r="L14" s="41"/>
      <c r="N14" s="35"/>
      <c r="O14" s="20"/>
    </row>
    <row r="15" spans="1:16">
      <c r="A15" s="27"/>
      <c r="B15" s="20"/>
      <c r="D15" s="79"/>
      <c r="E15" s="20"/>
      <c r="F15" s="20"/>
      <c r="G15" s="20"/>
      <c r="H15" s="20"/>
      <c r="I15" s="79"/>
      <c r="J15" s="20"/>
      <c r="K15" s="20"/>
      <c r="L15" s="20"/>
      <c r="N15" s="20"/>
      <c r="O15" s="20"/>
    </row>
    <row r="16" spans="1:16" ht="17" customHeight="1">
      <c r="A16" s="27"/>
      <c r="B16" s="20"/>
      <c r="D16" s="20"/>
      <c r="E16" s="20"/>
      <c r="F16" s="20"/>
      <c r="G16" s="20"/>
      <c r="H16" s="20"/>
      <c r="I16" s="32" t="s">
        <v>4</v>
      </c>
      <c r="J16" s="20"/>
      <c r="K16" s="20"/>
      <c r="L16" s="20"/>
      <c r="N16" s="20"/>
      <c r="O16" s="20"/>
      <c r="P16" s="40"/>
    </row>
    <row r="17" spans="1:16">
      <c r="A17" s="27"/>
      <c r="B17" s="20"/>
      <c r="D17" s="77">
        <f>SUM(M10)</f>
        <v>2</v>
      </c>
      <c r="E17" s="20"/>
      <c r="F17" s="20"/>
      <c r="G17" s="20"/>
      <c r="H17" s="20"/>
      <c r="I17" s="78">
        <v>100</v>
      </c>
      <c r="J17" s="20"/>
      <c r="K17" s="20"/>
      <c r="L17" s="20"/>
      <c r="N17" s="20"/>
      <c r="O17" s="20"/>
      <c r="P17" s="40"/>
    </row>
    <row r="18" spans="1:16">
      <c r="A18" s="27"/>
      <c r="B18" s="20"/>
      <c r="D18" s="79"/>
      <c r="E18" s="41" t="s">
        <v>26</v>
      </c>
      <c r="F18" s="41"/>
      <c r="G18" s="41"/>
      <c r="H18" s="34"/>
      <c r="I18" s="79"/>
      <c r="J18" s="41" t="s">
        <v>25</v>
      </c>
      <c r="K18" s="41"/>
      <c r="L18" s="41"/>
      <c r="N18" s="35"/>
      <c r="O18" s="20"/>
      <c r="P18" s="40"/>
    </row>
    <row r="19" spans="1:16">
      <c r="A19" s="27"/>
      <c r="B19" s="20"/>
      <c r="D19" s="79"/>
      <c r="E19" s="20"/>
      <c r="F19" s="20"/>
      <c r="G19" s="20"/>
      <c r="H19" s="20"/>
      <c r="I19" s="79"/>
      <c r="J19" s="20"/>
      <c r="K19" s="20"/>
      <c r="L19" s="20"/>
      <c r="N19" s="20"/>
      <c r="O19" s="20"/>
      <c r="P19" s="40"/>
    </row>
    <row r="20" spans="1:16">
      <c r="A20" s="27"/>
      <c r="B20" s="20"/>
      <c r="C20" s="20"/>
      <c r="D20" s="20"/>
      <c r="E20" s="20"/>
      <c r="F20" s="20"/>
      <c r="G20" s="20"/>
      <c r="H20" s="20"/>
      <c r="I20" s="20"/>
      <c r="J20" s="20"/>
      <c r="K20" s="20"/>
      <c r="L20" s="20"/>
      <c r="M20" s="20"/>
      <c r="N20" s="20"/>
      <c r="O20" s="20"/>
      <c r="P20" s="40"/>
    </row>
    <row r="21" spans="1:16" ht="184" customHeight="1">
      <c r="A21" s="80" t="s">
        <v>39</v>
      </c>
      <c r="B21" s="80"/>
      <c r="C21" s="81"/>
      <c r="D21" s="81"/>
      <c r="E21" s="81"/>
      <c r="F21" s="81"/>
      <c r="G21" s="81"/>
      <c r="H21" s="81"/>
      <c r="I21" s="81"/>
      <c r="J21" s="81"/>
      <c r="K21" s="81"/>
      <c r="L21" s="81"/>
      <c r="M21" s="81"/>
      <c r="N21" s="81"/>
      <c r="O21" s="81"/>
    </row>
    <row r="22" spans="1:16">
      <c r="K22" s="42" t="s">
        <v>35</v>
      </c>
      <c r="L22" s="42"/>
      <c r="M22" s="42"/>
      <c r="N22" s="42"/>
      <c r="O22" s="42"/>
    </row>
    <row r="23" spans="1:16">
      <c r="K23" s="43"/>
      <c r="L23" s="43"/>
      <c r="M23" s="43"/>
      <c r="N23" s="43"/>
      <c r="O23" s="43"/>
    </row>
  </sheetData>
  <mergeCells count="54">
    <mergeCell ref="D17:D19"/>
    <mergeCell ref="I17:I19"/>
    <mergeCell ref="E18:G18"/>
    <mergeCell ref="J18:L18"/>
    <mergeCell ref="A21:O21"/>
    <mergeCell ref="F6:G6"/>
    <mergeCell ref="H6:I6"/>
    <mergeCell ref="G8:H8"/>
    <mergeCell ref="G9:H9"/>
    <mergeCell ref="G10:H10"/>
    <mergeCell ref="I10:J10"/>
    <mergeCell ref="E10:F10"/>
    <mergeCell ref="C7:N7"/>
    <mergeCell ref="M8:N8"/>
    <mergeCell ref="A6:C6"/>
    <mergeCell ref="D6:E6"/>
    <mergeCell ref="J6:K6"/>
    <mergeCell ref="L6:M6"/>
    <mergeCell ref="M10:N10"/>
    <mergeCell ref="A11:O11"/>
    <mergeCell ref="D13:D15"/>
    <mergeCell ref="I13:I15"/>
    <mergeCell ref="E14:G14"/>
    <mergeCell ref="J14:L14"/>
    <mergeCell ref="O8:O10"/>
    <mergeCell ref="A9:B9"/>
    <mergeCell ref="C9:D9"/>
    <mergeCell ref="E9:F9"/>
    <mergeCell ref="I9:J9"/>
    <mergeCell ref="K9:L9"/>
    <mergeCell ref="M9:N9"/>
    <mergeCell ref="A10:B10"/>
    <mergeCell ref="C10:D10"/>
    <mergeCell ref="C8:D8"/>
    <mergeCell ref="E8:F8"/>
    <mergeCell ref="I8:J8"/>
    <mergeCell ref="K8:L8"/>
    <mergeCell ref="K10:L10"/>
    <mergeCell ref="K22:O22"/>
    <mergeCell ref="K23:O23"/>
    <mergeCell ref="A1:C1"/>
    <mergeCell ref="D1:M1"/>
    <mergeCell ref="C2:D2"/>
    <mergeCell ref="E2:F2"/>
    <mergeCell ref="I2:J2"/>
    <mergeCell ref="K2:L2"/>
    <mergeCell ref="M2:N2"/>
    <mergeCell ref="G2:H2"/>
    <mergeCell ref="A3:A4"/>
    <mergeCell ref="C3:N3"/>
    <mergeCell ref="O3:O4"/>
    <mergeCell ref="C4:N4"/>
    <mergeCell ref="D5:M5"/>
    <mergeCell ref="A8:B8"/>
  </mergeCells>
  <pageMargins left="0.75" right="0.75" top="1" bottom="1" header="0.5" footer="0.5"/>
  <pageSetup paperSize="9"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5"/>
  <sheetViews>
    <sheetView zoomScale="80" zoomScaleNormal="80" zoomScalePageLayoutView="95" workbookViewId="0">
      <selection activeCell="A21" sqref="A21:Q21"/>
    </sheetView>
  </sheetViews>
  <sheetFormatPr baseColWidth="10" defaultColWidth="10.83203125" defaultRowHeight="18"/>
  <cols>
    <col min="1" max="1" width="16" style="21" customWidth="1"/>
    <col min="2" max="2" width="3.33203125" style="21" customWidth="1"/>
    <col min="3" max="16" width="9.5" style="21" customWidth="1"/>
    <col min="17" max="17" width="17.6640625" style="21" customWidth="1"/>
    <col min="18" max="16384" width="10.83203125" style="21"/>
  </cols>
  <sheetData>
    <row r="1" spans="1:17" ht="64" customHeight="1">
      <c r="A1" s="122" t="s">
        <v>30</v>
      </c>
      <c r="B1" s="123"/>
      <c r="C1" s="123"/>
      <c r="D1" s="66" t="s">
        <v>38</v>
      </c>
      <c r="E1" s="66"/>
      <c r="F1" s="66"/>
      <c r="G1" s="66"/>
      <c r="H1" s="66"/>
      <c r="I1" s="66"/>
      <c r="J1" s="66"/>
      <c r="K1" s="66"/>
      <c r="L1" s="66"/>
      <c r="M1" s="66"/>
      <c r="N1" s="66"/>
      <c r="O1" s="66"/>
      <c r="P1" s="36"/>
      <c r="Q1" s="37"/>
    </row>
    <row r="2" spans="1:17" ht="41" customHeight="1">
      <c r="A2" s="10"/>
      <c r="B2" s="11"/>
      <c r="C2" s="45" t="s">
        <v>7</v>
      </c>
      <c r="D2" s="45"/>
      <c r="E2" s="45" t="s">
        <v>10</v>
      </c>
      <c r="F2" s="45"/>
      <c r="G2" s="45" t="s">
        <v>11</v>
      </c>
      <c r="H2" s="45"/>
      <c r="I2" s="45" t="s">
        <v>12</v>
      </c>
      <c r="J2" s="45"/>
      <c r="K2" s="45" t="s">
        <v>13</v>
      </c>
      <c r="L2" s="45"/>
      <c r="M2" s="45" t="s">
        <v>14</v>
      </c>
      <c r="N2" s="45"/>
      <c r="O2" s="45" t="s">
        <v>15</v>
      </c>
      <c r="P2" s="45"/>
      <c r="Q2" s="12"/>
    </row>
    <row r="3" spans="1:17" ht="47" customHeight="1">
      <c r="A3" s="67" t="s">
        <v>29</v>
      </c>
      <c r="B3" s="13"/>
      <c r="C3" s="69"/>
      <c r="D3" s="69"/>
      <c r="E3" s="69"/>
      <c r="F3" s="69"/>
      <c r="G3" s="69"/>
      <c r="H3" s="69"/>
      <c r="I3" s="69"/>
      <c r="J3" s="69"/>
      <c r="K3" s="69"/>
      <c r="L3" s="69"/>
      <c r="M3" s="69"/>
      <c r="N3" s="69"/>
      <c r="O3" s="69"/>
      <c r="P3" s="69"/>
      <c r="Q3" s="70" t="s">
        <v>28</v>
      </c>
    </row>
    <row r="4" spans="1:17" ht="38" customHeight="1" thickBot="1">
      <c r="A4" s="68"/>
      <c r="B4" s="14"/>
      <c r="C4" s="72"/>
      <c r="D4" s="73"/>
      <c r="E4" s="73"/>
      <c r="F4" s="73"/>
      <c r="G4" s="73"/>
      <c r="H4" s="73"/>
      <c r="I4" s="73"/>
      <c r="J4" s="73"/>
      <c r="K4" s="73"/>
      <c r="L4" s="73"/>
      <c r="M4" s="73"/>
      <c r="N4" s="73"/>
      <c r="O4" s="73"/>
      <c r="P4" s="73"/>
      <c r="Q4" s="71"/>
    </row>
    <row r="5" spans="1:17" ht="17" customHeight="1" thickBot="1">
      <c r="A5" s="15"/>
      <c r="B5" s="14"/>
      <c r="C5" s="16"/>
      <c r="D5" s="74" t="s">
        <v>6</v>
      </c>
      <c r="E5" s="75"/>
      <c r="F5" s="75"/>
      <c r="G5" s="75"/>
      <c r="H5" s="75"/>
      <c r="I5" s="75"/>
      <c r="J5" s="75"/>
      <c r="K5" s="75"/>
      <c r="L5" s="75"/>
      <c r="M5" s="75"/>
      <c r="N5" s="75"/>
      <c r="O5" s="76"/>
      <c r="P5" s="17"/>
      <c r="Q5" s="18"/>
    </row>
    <row r="6" spans="1:17" ht="43" customHeight="1" thickBot="1">
      <c r="A6" s="44" t="s">
        <v>27</v>
      </c>
      <c r="B6" s="45"/>
      <c r="C6" s="45"/>
      <c r="D6" s="46">
        <v>90</v>
      </c>
      <c r="E6" s="47"/>
      <c r="F6" s="49">
        <v>60</v>
      </c>
      <c r="G6" s="127"/>
      <c r="H6" s="49">
        <v>60</v>
      </c>
      <c r="I6" s="127"/>
      <c r="J6" s="49">
        <v>80</v>
      </c>
      <c r="K6" s="127"/>
      <c r="L6" s="48">
        <v>90</v>
      </c>
      <c r="M6" s="48"/>
      <c r="N6" s="49">
        <v>90</v>
      </c>
      <c r="O6" s="50"/>
      <c r="P6" s="11"/>
      <c r="Q6" s="19"/>
    </row>
    <row r="7" spans="1:17" ht="11" customHeight="1" thickBot="1">
      <c r="A7" s="10"/>
      <c r="B7" s="11"/>
      <c r="C7" s="57"/>
      <c r="D7" s="57"/>
      <c r="E7" s="57"/>
      <c r="F7" s="57"/>
      <c r="G7" s="57"/>
      <c r="H7" s="57"/>
      <c r="I7" s="57"/>
      <c r="J7" s="57"/>
      <c r="K7" s="57"/>
      <c r="L7" s="57"/>
      <c r="M7" s="57"/>
      <c r="N7" s="57"/>
      <c r="O7" s="57"/>
      <c r="P7" s="57"/>
      <c r="Q7" s="12"/>
    </row>
    <row r="8" spans="1:17" ht="43" customHeight="1">
      <c r="A8" s="58" t="s">
        <v>8</v>
      </c>
      <c r="B8" s="59"/>
      <c r="C8" s="125">
        <f>SUM(E8/D6*100)</f>
        <v>228.62368541380889</v>
      </c>
      <c r="D8" s="126"/>
      <c r="E8" s="125">
        <f>SUM(K8/F6*100)</f>
        <v>205.76131687242798</v>
      </c>
      <c r="F8" s="126"/>
      <c r="G8" s="125">
        <f>SUM(M8/H6*100)</f>
        <v>185.18518518518519</v>
      </c>
      <c r="H8" s="126"/>
      <c r="I8" s="125">
        <f>SUM(O8/J6*100)</f>
        <v>125</v>
      </c>
      <c r="J8" s="126"/>
      <c r="K8" s="125">
        <f>SUM(M8/L6*100)</f>
        <v>123.45679012345678</v>
      </c>
      <c r="L8" s="126"/>
      <c r="M8" s="125">
        <f>SUM(O8/N6*100)</f>
        <v>111.11111111111111</v>
      </c>
      <c r="N8" s="126"/>
      <c r="O8" s="128">
        <f>SUM(J13/J17)</f>
        <v>100</v>
      </c>
      <c r="P8" s="129"/>
      <c r="Q8" s="86" t="s">
        <v>22</v>
      </c>
    </row>
    <row r="9" spans="1:17" ht="43" customHeight="1">
      <c r="A9" s="89" t="s">
        <v>9</v>
      </c>
      <c r="B9" s="90"/>
      <c r="C9" s="91">
        <f>SUM(C8/12)</f>
        <v>19.051973784484073</v>
      </c>
      <c r="D9" s="92"/>
      <c r="E9" s="52">
        <f>SUM(E8/12)</f>
        <v>17.146776406035666</v>
      </c>
      <c r="F9" s="92"/>
      <c r="G9" s="52">
        <f>SUM(G8/12)</f>
        <v>15.4320987654321</v>
      </c>
      <c r="H9" s="92"/>
      <c r="I9" s="52">
        <f>SUM(I8/12)</f>
        <v>10.416666666666666</v>
      </c>
      <c r="J9" s="92"/>
      <c r="K9" s="51">
        <f>SUM(K8/12)</f>
        <v>10.288065843621398</v>
      </c>
      <c r="L9" s="51"/>
      <c r="M9" s="51">
        <f>SUM(M8/12)</f>
        <v>9.2592592592592595</v>
      </c>
      <c r="N9" s="51"/>
      <c r="O9" s="51">
        <f>SUM(O8/12)</f>
        <v>8.3333333333333339</v>
      </c>
      <c r="P9" s="52"/>
      <c r="Q9" s="87"/>
    </row>
    <row r="10" spans="1:17" ht="43" customHeight="1" thickBot="1">
      <c r="A10" s="53" t="s">
        <v>3</v>
      </c>
      <c r="B10" s="54"/>
      <c r="C10" s="55">
        <f>SUM(C8/50)</f>
        <v>4.5724737082761777</v>
      </c>
      <c r="D10" s="56"/>
      <c r="E10" s="83">
        <f>SUM(E8/50)</f>
        <v>4.1152263374485596</v>
      </c>
      <c r="F10" s="56"/>
      <c r="G10" s="83">
        <f>SUM(G8/50)</f>
        <v>3.7037037037037037</v>
      </c>
      <c r="H10" s="56"/>
      <c r="I10" s="83">
        <f>SUM(I8/50)</f>
        <v>2.5</v>
      </c>
      <c r="J10" s="56"/>
      <c r="K10" s="82">
        <f>SUM(K8/50)</f>
        <v>2.4691358024691357</v>
      </c>
      <c r="L10" s="82"/>
      <c r="M10" s="82">
        <f>SUM(M8/50)</f>
        <v>2.2222222222222223</v>
      </c>
      <c r="N10" s="82"/>
      <c r="O10" s="82">
        <f>SUM(O8/50)</f>
        <v>2</v>
      </c>
      <c r="P10" s="83"/>
      <c r="Q10" s="88"/>
    </row>
    <row r="11" spans="1:17" ht="11" customHeight="1">
      <c r="A11" s="84"/>
      <c r="B11" s="85"/>
      <c r="C11" s="85"/>
      <c r="D11" s="85"/>
      <c r="E11" s="85"/>
      <c r="F11" s="85"/>
      <c r="G11" s="85"/>
      <c r="H11" s="85"/>
      <c r="I11" s="85"/>
      <c r="J11" s="85"/>
      <c r="K11" s="85"/>
      <c r="L11" s="85"/>
      <c r="M11" s="85"/>
      <c r="N11" s="85"/>
      <c r="O11" s="85"/>
      <c r="P11" s="85"/>
      <c r="Q11" s="85"/>
    </row>
    <row r="12" spans="1:17">
      <c r="A12" s="25"/>
      <c r="B12" s="26"/>
      <c r="C12" s="26"/>
      <c r="D12" s="26"/>
      <c r="E12" s="26"/>
      <c r="F12" s="26"/>
      <c r="G12" s="26"/>
      <c r="H12" s="26"/>
      <c r="I12" s="26"/>
      <c r="J12" s="32" t="s">
        <v>5</v>
      </c>
      <c r="K12" s="26"/>
      <c r="L12" s="26"/>
      <c r="M12" s="26"/>
      <c r="P12" s="26"/>
      <c r="Q12" s="26"/>
    </row>
    <row r="13" spans="1:17">
      <c r="A13" s="27"/>
      <c r="B13" s="20"/>
      <c r="E13" s="77">
        <f>SUM(C10)</f>
        <v>4.5724737082761777</v>
      </c>
      <c r="F13" s="20"/>
      <c r="G13" s="20"/>
      <c r="H13" s="20"/>
      <c r="I13" s="20"/>
      <c r="J13" s="78">
        <v>10000</v>
      </c>
      <c r="K13" s="20"/>
      <c r="L13" s="20"/>
      <c r="M13" s="20"/>
      <c r="P13" s="20"/>
      <c r="Q13" s="20"/>
    </row>
    <row r="14" spans="1:17">
      <c r="A14" s="27"/>
      <c r="B14" s="20"/>
      <c r="E14" s="79"/>
      <c r="F14" s="41" t="s">
        <v>0</v>
      </c>
      <c r="G14" s="41"/>
      <c r="H14" s="41"/>
      <c r="I14" s="34"/>
      <c r="J14" s="79"/>
      <c r="K14" s="41" t="s">
        <v>16</v>
      </c>
      <c r="L14" s="41"/>
      <c r="M14" s="41"/>
      <c r="P14" s="35"/>
      <c r="Q14" s="20"/>
    </row>
    <row r="15" spans="1:17" ht="19" thickBot="1">
      <c r="A15" s="27"/>
      <c r="B15" s="20"/>
      <c r="E15" s="79"/>
      <c r="F15" s="20"/>
      <c r="G15" s="20"/>
      <c r="H15" s="20"/>
      <c r="I15" s="20"/>
      <c r="J15" s="79"/>
      <c r="K15" s="20"/>
      <c r="L15" s="20"/>
      <c r="M15" s="20"/>
      <c r="P15" s="20"/>
      <c r="Q15" s="20"/>
    </row>
    <row r="16" spans="1:17" ht="17" customHeight="1">
      <c r="A16" s="27"/>
      <c r="B16" s="20"/>
      <c r="E16" s="38"/>
      <c r="F16" s="20"/>
      <c r="G16" s="20"/>
      <c r="H16" s="20"/>
      <c r="I16" s="20"/>
      <c r="J16" s="33" t="s">
        <v>4</v>
      </c>
      <c r="K16" s="20"/>
      <c r="L16" s="20"/>
      <c r="M16" s="20"/>
      <c r="P16" s="20"/>
      <c r="Q16" s="20"/>
    </row>
    <row r="17" spans="1:17">
      <c r="A17" s="27"/>
      <c r="B17" s="20"/>
      <c r="E17" s="77">
        <f>SUM(O10)</f>
        <v>2</v>
      </c>
      <c r="F17" s="20"/>
      <c r="G17" s="20"/>
      <c r="H17" s="20"/>
      <c r="I17" s="20"/>
      <c r="J17" s="78">
        <v>100</v>
      </c>
      <c r="K17" s="20"/>
      <c r="L17" s="20"/>
      <c r="M17" s="20"/>
      <c r="P17" s="20"/>
      <c r="Q17" s="20"/>
    </row>
    <row r="18" spans="1:17">
      <c r="A18" s="27"/>
      <c r="B18" s="20"/>
      <c r="E18" s="79"/>
      <c r="F18" s="41" t="s">
        <v>1</v>
      </c>
      <c r="G18" s="41"/>
      <c r="H18" s="41"/>
      <c r="I18" s="34"/>
      <c r="J18" s="79"/>
      <c r="K18" s="41" t="s">
        <v>2</v>
      </c>
      <c r="L18" s="41"/>
      <c r="M18" s="41"/>
      <c r="P18" s="35"/>
      <c r="Q18" s="20"/>
    </row>
    <row r="19" spans="1:17">
      <c r="A19" s="27"/>
      <c r="B19" s="20"/>
      <c r="E19" s="79"/>
      <c r="F19" s="20"/>
      <c r="G19" s="20"/>
      <c r="H19" s="20"/>
      <c r="I19" s="20"/>
      <c r="J19" s="79"/>
      <c r="K19" s="20"/>
      <c r="L19" s="20"/>
      <c r="M19" s="20"/>
      <c r="P19" s="20"/>
      <c r="Q19" s="20"/>
    </row>
    <row r="20" spans="1:17">
      <c r="A20" s="27"/>
      <c r="B20" s="20"/>
      <c r="C20" s="20"/>
      <c r="D20" s="20"/>
      <c r="E20" s="20"/>
      <c r="F20" s="20"/>
      <c r="G20" s="20"/>
      <c r="H20" s="20"/>
      <c r="I20" s="20"/>
      <c r="J20" s="20"/>
      <c r="K20" s="20"/>
      <c r="L20" s="20"/>
      <c r="M20" s="20"/>
      <c r="N20" s="20"/>
      <c r="O20" s="20"/>
      <c r="P20" s="20"/>
      <c r="Q20" s="20"/>
    </row>
    <row r="21" spans="1:17" ht="187" customHeight="1">
      <c r="A21" s="80" t="s">
        <v>39</v>
      </c>
      <c r="B21" s="80"/>
      <c r="C21" s="81"/>
      <c r="D21" s="81"/>
      <c r="E21" s="81"/>
      <c r="F21" s="81"/>
      <c r="G21" s="81"/>
      <c r="H21" s="81"/>
      <c r="I21" s="81"/>
      <c r="J21" s="81"/>
      <c r="K21" s="81"/>
      <c r="L21" s="81"/>
      <c r="M21" s="81"/>
      <c r="N21" s="81"/>
      <c r="O21" s="81"/>
      <c r="P21" s="81"/>
      <c r="Q21" s="81"/>
    </row>
    <row r="22" spans="1:17">
      <c r="M22" s="42" t="s">
        <v>35</v>
      </c>
      <c r="N22" s="42"/>
      <c r="O22" s="42"/>
      <c r="P22" s="42"/>
      <c r="Q22" s="42"/>
    </row>
    <row r="23" spans="1:17">
      <c r="M23" s="43"/>
      <c r="N23" s="43"/>
      <c r="O23" s="43"/>
      <c r="P23" s="43"/>
      <c r="Q23" s="43"/>
    </row>
    <row r="25" spans="1:17">
      <c r="J25" s="39"/>
    </row>
  </sheetData>
  <mergeCells count="59">
    <mergeCell ref="A21:Q21"/>
    <mergeCell ref="I2:J2"/>
    <mergeCell ref="I8:J8"/>
    <mergeCell ref="I9:J9"/>
    <mergeCell ref="I10:J10"/>
    <mergeCell ref="H6:I6"/>
    <mergeCell ref="J6:K6"/>
    <mergeCell ref="E13:E15"/>
    <mergeCell ref="J13:J15"/>
    <mergeCell ref="F14:H14"/>
    <mergeCell ref="K14:M14"/>
    <mergeCell ref="E17:E19"/>
    <mergeCell ref="J17:J19"/>
    <mergeCell ref="F18:H18"/>
    <mergeCell ref="K18:M18"/>
    <mergeCell ref="E10:F10"/>
    <mergeCell ref="A11:Q11"/>
    <mergeCell ref="Q8:Q10"/>
    <mergeCell ref="A9:B9"/>
    <mergeCell ref="C9:D9"/>
    <mergeCell ref="E9:F9"/>
    <mergeCell ref="G9:H9"/>
    <mergeCell ref="K9:L9"/>
    <mergeCell ref="M9:N9"/>
    <mergeCell ref="O9:P9"/>
    <mergeCell ref="A10:B10"/>
    <mergeCell ref="C10:D10"/>
    <mergeCell ref="A6:C6"/>
    <mergeCell ref="D6:E6"/>
    <mergeCell ref="F6:G6"/>
    <mergeCell ref="L6:M6"/>
    <mergeCell ref="G10:H10"/>
    <mergeCell ref="K10:L10"/>
    <mergeCell ref="M10:N10"/>
    <mergeCell ref="C7:P7"/>
    <mergeCell ref="A8:B8"/>
    <mergeCell ref="C8:D8"/>
    <mergeCell ref="E8:F8"/>
    <mergeCell ref="G8:H8"/>
    <mergeCell ref="K8:L8"/>
    <mergeCell ref="M8:N8"/>
    <mergeCell ref="O8:P8"/>
    <mergeCell ref="O10:P10"/>
    <mergeCell ref="M22:Q22"/>
    <mergeCell ref="M23:Q23"/>
    <mergeCell ref="A1:C1"/>
    <mergeCell ref="D1:O1"/>
    <mergeCell ref="C2:D2"/>
    <mergeCell ref="E2:F2"/>
    <mergeCell ref="G2:H2"/>
    <mergeCell ref="K2:L2"/>
    <mergeCell ref="M2:N2"/>
    <mergeCell ref="O2:P2"/>
    <mergeCell ref="A3:A4"/>
    <mergeCell ref="C3:P3"/>
    <mergeCell ref="Q3:Q4"/>
    <mergeCell ref="C4:P4"/>
    <mergeCell ref="D5:O5"/>
    <mergeCell ref="N6:O6"/>
  </mergeCells>
  <pageMargins left="0.75" right="0.75" top="1" bottom="1" header="0.5" footer="0.5"/>
  <pageSetup paperSize="9" orientation="portrait" horizontalDpi="4294967292" verticalDpi="429496729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E1C50075AB1241A5B57BED02628AF2" ma:contentTypeVersion="10" ma:contentTypeDescription="Create a new document." ma:contentTypeScope="" ma:versionID="e1654a35e1515398fdef0c349465ad4c">
  <xsd:schema xmlns:xsd="http://www.w3.org/2001/XMLSchema" xmlns:xs="http://www.w3.org/2001/XMLSchema" xmlns:p="http://schemas.microsoft.com/office/2006/metadata/properties" xmlns:ns2="50d1be01-0002-4d70-9aa0-8fab88a16fa6" xmlns:ns3="55542e4a-ad4e-4b77-a229-f0f1f9f26ffc" targetNamespace="http://schemas.microsoft.com/office/2006/metadata/properties" ma:root="true" ma:fieldsID="920b05baa346d589db0cd3535bf947a4" ns2:_="" ns3:_="">
    <xsd:import namespace="50d1be01-0002-4d70-9aa0-8fab88a16fa6"/>
    <xsd:import namespace="55542e4a-ad4e-4b77-a229-f0f1f9f26ff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1be01-0002-4d70-9aa0-8fab88a16fa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542e4a-ad4e-4b77-a229-f0f1f9f26ff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0d1be01-0002-4d70-9aa0-8fab88a16fa6">4AMQKCKXHQ22-708001415-1297</_dlc_DocId>
    <_dlc_DocIdUrl xmlns="50d1be01-0002-4d70-9aa0-8fab88a16fa6">
      <Url>https://ptiworldwide.sharepoint.com/sites/PathwaysGlobal/_layouts/15/DocIdRedir.aspx?ID=4AMQKCKXHQ22-708001415-1297</Url>
      <Description>4AMQKCKXHQ22-708001415-1297</Description>
    </_dlc_DocIdUrl>
  </documentManagement>
</p:properties>
</file>

<file path=customXml/itemProps1.xml><?xml version="1.0" encoding="utf-8"?>
<ds:datastoreItem xmlns:ds="http://schemas.openxmlformats.org/officeDocument/2006/customXml" ds:itemID="{76742BF9-2451-44D2-915B-D57E802CE5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1be01-0002-4d70-9aa0-8fab88a16fa6"/>
    <ds:schemaRef ds:uri="55542e4a-ad4e-4b77-a229-f0f1f9f26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D0FCCE-B55D-48AA-83A3-6267772C82F4}">
  <ds:schemaRefs>
    <ds:schemaRef ds:uri="http://schemas.microsoft.com/sharepoint/events"/>
  </ds:schemaRefs>
</ds:datastoreItem>
</file>

<file path=customXml/itemProps3.xml><?xml version="1.0" encoding="utf-8"?>
<ds:datastoreItem xmlns:ds="http://schemas.openxmlformats.org/officeDocument/2006/customXml" ds:itemID="{5722941A-BA66-4CBC-BC4F-1C721FADD409}">
  <ds:schemaRefs>
    <ds:schemaRef ds:uri="http://schemas.microsoft.com/sharepoint/v3/contenttype/forms"/>
  </ds:schemaRefs>
</ds:datastoreItem>
</file>

<file path=customXml/itemProps4.xml><?xml version="1.0" encoding="utf-8"?>
<ds:datastoreItem xmlns:ds="http://schemas.openxmlformats.org/officeDocument/2006/customXml" ds:itemID="{76FC723A-E98C-423A-85E8-980950A8E44D}">
  <ds:schemaRefs>
    <ds:schemaRef ds:uri="http://schemas.microsoft.com/office/2006/metadata/properties"/>
    <ds:schemaRef ds:uri="http://schemas.microsoft.com/office/infopath/2007/PartnerControls"/>
    <ds:schemaRef ds:uri="50d1be01-0002-4d70-9aa0-8fab88a16fa6"/>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Sales Map (4 Stages)</vt:lpstr>
      <vt:lpstr>Sales Map (5 Stages)</vt:lpstr>
      <vt:lpstr>Sales Map (6 Stages)</vt:lpstr>
      <vt:lpstr>Sales Map (7 Stages)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dc:creator>
  <cp:lastModifiedBy>Microsoft Office User</cp:lastModifiedBy>
  <dcterms:created xsi:type="dcterms:W3CDTF">2012-03-05T11:45:12Z</dcterms:created>
  <dcterms:modified xsi:type="dcterms:W3CDTF">2020-07-24T10:28:58Z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0x01010054E1C50075AB1241A5B57BED02628AF2</vt:lpwstr>
  </property>
  <property fmtid="{D5CDD505-2E9C-101B-9397-08002B2CF9AE}" pid="3" name="_dlc_DocIdItemGuid">
    <vt:lpwstr>bb3406c4-c3b2-4be1-95a3-6190e32738b3</vt:lpwstr>
  </property>
</Properties>
</file>